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5" sheetId="1" state="visible" r:id="rId2"/>
    <sheet name="Лист1" sheetId="2" state="visible" r:id="rId3"/>
  </sheets>
  <definedNames>
    <definedName function="false" hidden="false" localSheetId="0" name="_xlnm.Print_Area" vbProcedure="false">Лист5!$B$1:$F$31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<sst xmlns="http://schemas.openxmlformats.org/spreadsheetml/2006/main" count="16" uniqueCount="16">
  <si>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Расчет средней рыночной стоимости одного квадратного метра общей площади жилья на территории Лазовского муниципального округа</t>
  </si>
  <si>
    <t xml:space="preserve">Цена, руб</t>
  </si>
  <si>
    <t xml:space="preserve">Источник №1</t>
  </si>
  <si>
    <t xml:space="preserve">Источник №2</t>
  </si>
  <si>
    <t xml:space="preserve">Источник №3</t>
  </si>
  <si>
    <t xml:space="preserve">Средняя арифметическая величина цены источников №1-№3</t>
  </si>
  <si>
    <t xml:space="preserve">Количество значений (источников)</t>
  </si>
  <si>
    <t xml:space="preserve">Колчество закупаемого товара</t>
  </si>
  <si>
    <t xml:space="preserve">Среднее квадратичное отклонение σ=</t>
  </si>
  <si>
    <t xml:space="preserve">Среднее квадратичное отклонение вычисляется для того, чтобы подсчитать коэффициент вариации цены.</t>
  </si>
  <si>
    <t xml:space="preserve">Коэффициент вариации цены V=</t>
  </si>
  <si>
    <t xml:space="preserve">Коэффициент вариации цены вычисляется для того, чтобы установить, - насколько однородны (не сильно различаются)  цены из источников №1-№3.  Если коэффициент вариации меньше 33%, то цены - однородные. Если больше 33%, то такие цены не могут быть использованы для подсчета НМЦК и надо искать другие источники.</t>
  </si>
  <si>
    <t xml:space="preserve">Совокупность значений цены из источников №1-№3:</t>
  </si>
  <si>
    <t xml:space="preserve">ОДНОРОДНЫЕ </t>
  </si>
  <si>
    <t xml:space="preserve">НЕОДНОРОДНЫЕ</t>
  </si>
  <si>
    <t xml:space="preserve">Стоимость одного квадратного метра жилья =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</si>
</sst>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_-* #,##0.00_р_._-;\-* #,##0.00_р_._-;_-* \-??_р_._-;_-@_-"/>
    <numFmt numFmtId="166" formatCode="0.00"/>
    <numFmt numFmtId="167" formatCode="0.00%"/>
    <numFmt numFmtId="168" formatCode="General"/>
    <numFmt numFmtId="169" formatCode="_-* #,##0.00&quot;р.&quot;_-;\-* #,##0.00&quot;р.&quot;_-;_-* \-??&quot;р.&quot;_-;_-@_-"/>
  </numFmts>
  <fonts count="15">
    <font>
      <sz val="10"/>
      <name val="Arial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1"/>
    </font>
    <font>
      <b val="true"/>
      <sz val="16"/>
      <name val="Arial"/>
      <family val="2"/>
      <charset val="204"/>
    </font>
    <font>
      <sz val="11"/>
      <name val="Arial"/>
      <family val="2"/>
      <charset val="204"/>
    </font>
    <font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i val="true"/>
      <sz val="14"/>
      <color rgb="FF000000"/>
      <name val="Calibri"/>
      <family val="2"/>
      <charset val="204"/>
    </font>
    <font>
      <b val="true"/>
      <i val="true"/>
      <sz val="16"/>
      <color rgb="FF000000"/>
      <name val="Calibri"/>
      <family val="2"/>
      <charset val="204"/>
    </font>
    <font>
      <b val="true"/>
      <sz val="16"/>
      <color rgb="FF000000"/>
      <name val="Calibri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1"/>
      <color rgb="FF00B050"/>
      <name val="Calibri"/>
      <family val="2"/>
      <charset val="204"/>
    </font>
    <font>
      <b val="true"/>
      <sz val="11"/>
      <color rgb="FFFF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C6D9F1"/>
        <bgColor rgb="FFD9D9D9"/>
      </patternFill>
    </fill>
    <fill>
      <patternFill patternType="solid">
        <fgColor rgb="FFE6B9B8"/>
        <bgColor rgb="FFCCC1DA"/>
      </patternFill>
    </fill>
    <fill>
      <patternFill patternType="solid">
        <fgColor rgb="FFCCC1DA"/>
        <bgColor rgb="FFE6B9B8"/>
      </patternFill>
    </fill>
    <fill>
      <patternFill patternType="solid">
        <fgColor rgb="FFF2F2F2"/>
        <bgColor rgb="FFCCFFFF"/>
      </patternFill>
    </fill>
    <fill>
      <patternFill patternType="solid">
        <fgColor rgb="FFDDD9C3"/>
        <bgColor rgb="FFD9D9D9"/>
      </patternFill>
    </fill>
    <fill>
      <patternFill patternType="solid">
        <fgColor rgb="FFD9D9D9"/>
        <bgColor rgb="FFDDD9C3"/>
      </patternFill>
    </fill>
  </fills>
  <borders count="15">
    <border diagonalUp="false" diagonalDown="false">
      <left/>
      <right/>
      <top/>
      <bottom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2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3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2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2" borderId="5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7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5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3" borderId="5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4" borderId="7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4" borderId="5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5" borderId="8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7" fillId="5" borderId="7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6" borderId="9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6" borderId="5" xfId="20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8" fillId="0" borderId="4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7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7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6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4" xfId="2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12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4" fillId="0" borderId="6" xfId="2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4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0" fillId="7" borderId="10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7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6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2" fillId="5" borderId="1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12" fillId="5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7" borderId="10" xfId="2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9" fontId="11" fillId="7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13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2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4" xfId="2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Normal" xfId="20"/>
  </cellStyles>
  <dxfs count="3">
    <dxf>
      <font>
        <color rgb="FFFF0000"/>
      </font>
    </dxf>
    <dxf>
      <font>
        <color rgb="FF00B050"/>
      </font>
    </dxf>
    <dxf>
      <font>
        <color rgb="FFFF0000"/>
      </font>
    </dxf>
  </dxfs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1DA"/>
      <rgbColor rgb="FF808080"/>
      <rgbColor rgb="FF9999FF"/>
      <rgbColor rgb="FF993366"/>
      <rgbColor rgb="FFDDD9C3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D9D9"/>
      <rgbColor rgb="FFFFFF99"/>
      <rgbColor rgb="FF99CCFF"/>
      <rgbColor rgb="FFFF99CC"/>
      <rgbColor rgb="FFCC99FF"/>
      <rgbColor rgb="FFE6B9B8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24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F31" activeCellId="0" sqref="F31"/>
    </sheetView>
  </sheetViews>
  <sheetFormatPr defaultColWidth="11.58984375" defaultRowHeight="12.8" zeroHeight="false" outlineLevelRow="0" outlineLevelCol="0"/>
  <cols>
    <col collapsed="false" customWidth="true" hidden="false" outlineLevel="0" max="1" min="1" style="0" width="1.63"/>
    <col collapsed="false" customWidth="true" hidden="false" outlineLevel="0" max="2" min="2" style="0" width="4.57"/>
    <col collapsed="false" customWidth="true" hidden="false" outlineLevel="0" max="3" min="3" style="0" width="39.44"/>
    <col collapsed="false" customWidth="true" hidden="false" outlineLevel="0" max="4" min="4" style="0" width="38.1"/>
    <col collapsed="false" customWidth="true" hidden="true" outlineLevel="0" max="5" min="5" style="0" width="7.22"/>
  </cols>
  <sheetData>
    <row r="1" customFormat="false" ht="64.95" hidden="false" customHeight="true" outlineLevel="0" collapsed="false">
      <c r="A1" s="1"/>
      <c r="B1" s="2" t="s">
        <v>0</v>
      </c>
      <c r="C1" s="2"/>
      <c r="D1" s="2"/>
      <c r="E1" s="1"/>
      <c r="F1" s="1"/>
      <c r="G1" s="1"/>
      <c r="H1" s="1"/>
      <c r="I1" s="1"/>
      <c r="J1" s="1"/>
    </row>
    <row r="2" customFormat="false" ht="8.75" hidden="false" customHeight="true" outlineLevel="0" collapsed="false">
      <c r="A2" s="3"/>
      <c r="B2" s="4"/>
      <c r="C2" s="4"/>
      <c r="D2" s="4"/>
      <c r="E2" s="4"/>
      <c r="F2" s="4"/>
      <c r="G2" s="5"/>
      <c r="H2" s="5"/>
      <c r="I2" s="5"/>
      <c r="J2" s="5"/>
    </row>
    <row r="3" customFormat="false" ht="15.8" hidden="false" customHeight="false" outlineLevel="0" collapsed="false">
      <c r="A3" s="6"/>
      <c r="B3" s="7"/>
      <c r="C3" s="7"/>
      <c r="D3" s="7"/>
      <c r="E3" s="7"/>
      <c r="F3" s="7"/>
      <c r="G3" s="8"/>
      <c r="H3" s="8"/>
      <c r="I3" s="8"/>
      <c r="J3" s="8"/>
    </row>
    <row r="4" customFormat="false" ht="19.35" hidden="false" customHeight="false" outlineLevel="0" collapsed="false">
      <c r="A4" s="9"/>
      <c r="B4" s="10"/>
      <c r="C4" s="11"/>
      <c r="D4" s="12" t="s">
        <v>1</v>
      </c>
      <c r="E4" s="13"/>
      <c r="F4" s="14"/>
      <c r="G4" s="9"/>
      <c r="H4" s="9"/>
      <c r="I4" s="9"/>
      <c r="J4" s="9"/>
    </row>
    <row r="5" customFormat="false" ht="19.35" hidden="false" customHeight="false" outlineLevel="0" collapsed="false">
      <c r="A5" s="9"/>
      <c r="B5" s="15"/>
      <c r="C5" s="16" t="s">
        <v>2</v>
      </c>
      <c r="D5" s="17" t="n">
        <v>43636</v>
      </c>
      <c r="E5" s="18"/>
      <c r="F5" s="14"/>
      <c r="G5" s="9"/>
      <c r="H5" s="9"/>
      <c r="I5" s="9"/>
      <c r="J5" s="9"/>
    </row>
    <row r="6" customFormat="false" ht="19.35" hidden="false" customHeight="false" outlineLevel="0" collapsed="false">
      <c r="A6" s="9"/>
      <c r="B6" s="15"/>
      <c r="C6" s="19" t="s">
        <v>3</v>
      </c>
      <c r="D6" s="20" t="n">
        <v>63613</v>
      </c>
      <c r="E6" s="18"/>
      <c r="F6" s="14"/>
      <c r="G6" s="9"/>
      <c r="H6" s="9"/>
      <c r="I6" s="9"/>
      <c r="J6" s="9"/>
    </row>
    <row r="7" customFormat="false" ht="19.35" hidden="false" customHeight="false" outlineLevel="0" collapsed="false">
      <c r="A7" s="9"/>
      <c r="B7" s="15"/>
      <c r="C7" s="21" t="s">
        <v>4</v>
      </c>
      <c r="D7" s="22" t="n">
        <v>57562</v>
      </c>
      <c r="E7" s="18"/>
      <c r="F7" s="14"/>
      <c r="G7" s="9"/>
      <c r="H7" s="9"/>
      <c r="I7" s="9"/>
      <c r="J7" s="9"/>
    </row>
    <row r="8" customFormat="false" ht="64.05" hidden="false" customHeight="true" outlineLevel="0" collapsed="false">
      <c r="A8" s="9"/>
      <c r="B8" s="15"/>
      <c r="C8" s="23" t="s">
        <v>5</v>
      </c>
      <c r="D8" s="24" t="n">
        <f aca="false">AVERAGE(D5:D7)</f>
        <v>54937</v>
      </c>
      <c r="E8" s="18"/>
      <c r="F8" s="14"/>
      <c r="G8" s="9"/>
      <c r="H8" s="9"/>
      <c r="I8" s="9"/>
      <c r="J8" s="9"/>
    </row>
    <row r="9" customFormat="false" ht="19.35" hidden="false" customHeight="false" outlineLevel="0" collapsed="false">
      <c r="A9" s="9"/>
      <c r="B9" s="15"/>
      <c r="C9" s="25" t="s">
        <v>6</v>
      </c>
      <c r="D9" s="26" t="n">
        <v>3</v>
      </c>
      <c r="E9" s="18"/>
      <c r="F9" s="14"/>
      <c r="G9" s="9"/>
      <c r="H9" s="9"/>
      <c r="I9" s="9"/>
      <c r="J9" s="9"/>
    </row>
    <row r="10" customFormat="false" ht="19.35" hidden="false" customHeight="false" outlineLevel="0" collapsed="false">
      <c r="A10" s="9"/>
      <c r="B10" s="15"/>
      <c r="C10" s="25" t="s">
        <v>7</v>
      </c>
      <c r="D10" s="26" t="n">
        <v>1</v>
      </c>
      <c r="E10" s="18"/>
      <c r="F10" s="14"/>
      <c r="G10" s="9"/>
      <c r="H10" s="9"/>
      <c r="I10" s="9"/>
      <c r="J10" s="9"/>
    </row>
    <row r="11" customFormat="false" ht="19.35" hidden="false" customHeight="false" outlineLevel="0" collapsed="false">
      <c r="A11" s="9"/>
      <c r="B11" s="27"/>
      <c r="C11" s="14"/>
      <c r="D11" s="28"/>
      <c r="E11" s="18"/>
      <c r="F11" s="14"/>
      <c r="G11" s="9"/>
      <c r="H11" s="9"/>
      <c r="I11" s="9"/>
      <c r="J11" s="9"/>
    </row>
    <row r="12" customFormat="false" ht="19.35" hidden="false" customHeight="false" outlineLevel="0" collapsed="false">
      <c r="A12" s="1"/>
      <c r="B12" s="29"/>
      <c r="C12" s="30" t="s">
        <v>8</v>
      </c>
      <c r="D12" s="31" t="n">
        <f aca="false">SQRT((POWER(D5-D8,2)+POWER(D6-D8,2)+POWER(D7-D8,2))/D9-1)</f>
        <v>8364.13372681236</v>
      </c>
      <c r="E12" s="32"/>
      <c r="F12" s="33"/>
      <c r="G12" s="1"/>
      <c r="H12" s="1"/>
      <c r="I12" s="1"/>
      <c r="J12" s="1"/>
    </row>
    <row r="13" customFormat="false" ht="30.7" hidden="false" customHeight="true" outlineLevel="0" collapsed="false">
      <c r="A13" s="34"/>
      <c r="B13" s="35"/>
      <c r="C13" s="36" t="s">
        <v>9</v>
      </c>
      <c r="D13" s="36"/>
      <c r="E13" s="37"/>
      <c r="F13" s="38"/>
      <c r="G13" s="34"/>
      <c r="H13" s="34"/>
      <c r="I13" s="34"/>
      <c r="J13" s="34"/>
    </row>
    <row r="14" customFormat="false" ht="21.7" hidden="false" customHeight="false" outlineLevel="0" collapsed="false">
      <c r="A14" s="1"/>
      <c r="B14" s="39"/>
      <c r="C14" s="40" t="s">
        <v>10</v>
      </c>
      <c r="D14" s="41" t="n">
        <f aca="false">D12/D8</f>
        <v>0.152249553612545</v>
      </c>
      <c r="E14" s="42"/>
      <c r="F14" s="33"/>
      <c r="G14" s="1"/>
      <c r="H14" s="1"/>
      <c r="I14" s="1"/>
      <c r="J14" s="1"/>
    </row>
    <row r="15" customFormat="false" ht="49.15" hidden="false" customHeight="true" outlineLevel="0" collapsed="false">
      <c r="A15" s="1"/>
      <c r="B15" s="43"/>
      <c r="C15" s="44" t="s">
        <v>11</v>
      </c>
      <c r="D15" s="44"/>
      <c r="E15" s="32"/>
      <c r="F15" s="33"/>
      <c r="G15" s="1"/>
      <c r="H15" s="1"/>
      <c r="I15" s="1"/>
      <c r="J15" s="1"/>
    </row>
    <row r="16" customFormat="false" ht="15.8" hidden="false" customHeight="false" outlineLevel="0" collapsed="false">
      <c r="A16" s="1"/>
      <c r="B16" s="43"/>
      <c r="C16" s="33"/>
      <c r="D16" s="33"/>
      <c r="E16" s="32"/>
      <c r="F16" s="33"/>
      <c r="G16" s="1"/>
      <c r="H16" s="1"/>
      <c r="I16" s="1"/>
      <c r="J16" s="1"/>
    </row>
    <row r="17" customFormat="false" ht="57.05" hidden="false" customHeight="true" outlineLevel="0" collapsed="false">
      <c r="A17" s="1"/>
      <c r="B17" s="43"/>
      <c r="C17" s="45" t="s">
        <v>12</v>
      </c>
      <c r="D17" s="46" t="str">
        <f aca="false">IF(D14&lt;33%,C20,C21)</f>
        <v>ОДНОРОДНЫЕ</v>
      </c>
      <c r="E17" s="32"/>
      <c r="F17" s="33"/>
      <c r="G17" s="1"/>
      <c r="H17" s="1"/>
      <c r="I17" s="1"/>
      <c r="J17" s="1"/>
    </row>
    <row r="18" customFormat="false" ht="15.8" hidden="false" customHeight="false" outlineLevel="0" collapsed="false">
      <c r="A18" s="1"/>
      <c r="B18" s="43"/>
      <c r="C18" s="33"/>
      <c r="D18" s="33"/>
      <c r="E18" s="32"/>
      <c r="F18" s="33"/>
      <c r="G18" s="1"/>
      <c r="H18" s="1"/>
      <c r="I18" s="1"/>
      <c r="J18" s="1"/>
    </row>
    <row r="19" customFormat="false" ht="15.8" hidden="false" customHeight="false" outlineLevel="0" collapsed="false">
      <c r="A19" s="1"/>
      <c r="B19" s="43"/>
      <c r="C19" s="33"/>
      <c r="D19" s="33"/>
      <c r="E19" s="32"/>
      <c r="F19" s="33"/>
      <c r="G19" s="1"/>
      <c r="H19" s="1"/>
      <c r="I19" s="1"/>
      <c r="J19" s="1"/>
    </row>
    <row r="20" customFormat="false" ht="15.8" hidden="true" customHeight="false" outlineLevel="0" collapsed="false">
      <c r="A20" s="1"/>
      <c r="B20" s="43"/>
      <c r="C20" s="47" t="s">
        <v>13</v>
      </c>
      <c r="D20" s="33"/>
      <c r="E20" s="32"/>
      <c r="F20" s="33"/>
      <c r="G20" s="1"/>
      <c r="H20" s="1"/>
      <c r="I20" s="1"/>
      <c r="J20" s="1"/>
    </row>
    <row r="21" customFormat="false" ht="15.8" hidden="true" customHeight="false" outlineLevel="0" collapsed="false">
      <c r="A21" s="1"/>
      <c r="B21" s="43"/>
      <c r="C21" s="48" t="s">
        <v>14</v>
      </c>
      <c r="D21" s="33"/>
      <c r="E21" s="32"/>
      <c r="F21" s="33"/>
      <c r="G21" s="1"/>
      <c r="H21" s="1"/>
      <c r="I21" s="1"/>
      <c r="J21" s="1"/>
    </row>
    <row r="22" customFormat="false" ht="38.6" hidden="false" customHeight="true" outlineLevel="0" collapsed="false">
      <c r="A22" s="1"/>
      <c r="B22" s="43"/>
      <c r="C22" s="49" t="s">
        <v>15</v>
      </c>
      <c r="D22" s="50" t="n">
        <f aca="false">IF(D14&lt;33%,(D10/D9)*SUM(D5:D7),"Некорректна")</f>
        <v>54937</v>
      </c>
      <c r="E22" s="32"/>
      <c r="F22" s="33"/>
      <c r="G22" s="1"/>
      <c r="H22" s="1"/>
      <c r="I22" s="1"/>
      <c r="J22" s="1"/>
    </row>
    <row r="23" customFormat="false" ht="15.8" hidden="false" customHeight="false" outlineLevel="0" collapsed="false">
      <c r="A23" s="1"/>
      <c r="B23" s="43"/>
      <c r="C23" s="33"/>
      <c r="D23" s="33"/>
      <c r="E23" s="32"/>
      <c r="F23" s="33"/>
      <c r="G23" s="1"/>
      <c r="H23" s="1"/>
      <c r="I23" s="1"/>
      <c r="J23" s="1"/>
    </row>
    <row r="24" customFormat="false" ht="15.8" hidden="false" customHeight="false" outlineLevel="0" collapsed="false">
      <c r="A24" s="1"/>
      <c r="B24" s="51"/>
      <c r="C24" s="52"/>
      <c r="D24" s="52"/>
      <c r="E24" s="53"/>
      <c r="F24" s="33"/>
      <c r="G24" s="1"/>
      <c r="H24" s="1"/>
      <c r="I24" s="1"/>
      <c r="J24" s="1"/>
    </row>
  </sheetData>
  <mergeCells count="3">
    <mergeCell ref="B1:D1"/>
    <mergeCell ref="C13:D13"/>
    <mergeCell ref="C15:D15"/>
  </mergeCells>
  <conditionalFormatting sqref="D17">
    <cfRule type="cellIs" priority="2" operator="equal" aboveAverage="0" equalAverage="0" bottom="0" percent="0" rank="0" text="" dxfId="0">
      <formula>"неоднородные"</formula>
    </cfRule>
    <cfRule type="cellIs" priority="3" operator="equal" aboveAverage="0" equalAverage="0" bottom="0" percent="0" rank="0" text="" dxfId="1">
      <formula>"ОДНОРОДНЫЕ "</formula>
    </cfRule>
  </conditionalFormatting>
  <conditionalFormatting sqref="D22">
    <cfRule type="cellIs" priority="4" operator="equal" aboveAverage="0" equalAverage="0" bottom="0" percent="0" rank="0" text="" dxfId="2">
      <formula>"Некорректна"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5898437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LibreOffice/7.2.1.2$Windows_X86_64 LibreOffice_project/87b77fad49947c1441b67c559c339af8f3517e22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2024-06-14T17:11:07Z</dcterms:created>
  <dc:creator/>
  <dc:description/>
  <dc:language>ru-RU</dc:language>
  <cp:lastModifiedBy/>
  <cp:lastPrinted>2024-06-18T11:14:21Z</cp:lastPrinted>
  <dcterms:modified xsi:type="dcterms:W3CDTF">2024-06-18T11:14:36Z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