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3250" windowHeight="11880"/>
  </bookViews>
  <sheets>
    <sheet name="Лист1" sheetId="1" r:id="rId1"/>
  </sheets>
  <definedNames>
    <definedName name="_xlnm._FilterDatabase" localSheetId="0" hidden="1">Лист1!$A$3:$H$20</definedName>
    <definedName name="_xlnm.Print_Titles" localSheetId="0">Лист1!$3:$3</definedName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F18" i="1"/>
  <c r="G18"/>
  <c r="G6"/>
  <c r="F6"/>
  <c r="G4" l="1"/>
  <c r="E20" l="1"/>
  <c r="G5" l="1"/>
  <c r="G7"/>
  <c r="G8"/>
  <c r="G9"/>
  <c r="G10"/>
  <c r="G11"/>
  <c r="G12"/>
  <c r="G13"/>
  <c r="G14"/>
  <c r="G15"/>
  <c r="G16"/>
  <c r="G17"/>
  <c r="G19"/>
  <c r="F5"/>
  <c r="F7"/>
  <c r="F8"/>
  <c r="F9"/>
  <c r="F10"/>
  <c r="F11"/>
  <c r="F12"/>
  <c r="F13"/>
  <c r="F14"/>
  <c r="F15"/>
  <c r="F16"/>
  <c r="F17"/>
  <c r="F19"/>
  <c r="F4"/>
  <c r="D20"/>
  <c r="G20" s="1"/>
  <c r="C20"/>
  <c r="F20" s="1"/>
</calcChain>
</file>

<file path=xl/sharedStrings.xml><?xml version="1.0" encoding="utf-8"?>
<sst xmlns="http://schemas.openxmlformats.org/spreadsheetml/2006/main" count="58" uniqueCount="56">
  <si>
    <t>Код целевой статьи</t>
  </si>
  <si>
    <t>Наименование программ</t>
  </si>
  <si>
    <t>% исполнения первоначального плана</t>
  </si>
  <si>
    <t>% исполнения уточненного плана</t>
  </si>
  <si>
    <t>ВСЕГО РАСХОДОВ</t>
  </si>
  <si>
    <t>01 0 00 00000</t>
  </si>
  <si>
    <t>02 0 00 00000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</si>
  <si>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</si>
  <si>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</si>
  <si>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</si>
  <si>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</si>
  <si>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</si>
  <si>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</si>
  <si>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</si>
  <si>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</si>
  <si>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</si>
  <si>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</si>
  <si>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</si>
  <si>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99 0 00 00000</t>
  </si>
  <si>
    <t>Фактическое исполнение, 
руб.</t>
  </si>
  <si>
    <t>Пояснения отклонений от первоначальных плановых значений</t>
  </si>
  <si>
    <t>Муниципальная программа "Информатизация деятельности администрации Лазовского муниципального округа на 2021-2023 годы"</t>
  </si>
  <si>
    <t>Муниципальная программа «Муниципальное управление в администрации Лазовского муниципального округа на 2021-2023 годы»</t>
  </si>
  <si>
    <t>03 0 00 00000</t>
  </si>
  <si>
    <t>Муниципальная программа «Развитие образования Лазовского муниципального округа на 2021-2025 годы»</t>
  </si>
  <si>
    <t>Муниципальная программа «Защита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Лазовского муниципального округа на 2021-2023 годы.»»</t>
  </si>
  <si>
    <t>Муниципальная программа "Экономическое развитие Лазовского муниципального округа на 2021-2023 годы"</t>
  </si>
  <si>
    <t>Муниципальная программа «Управление муниципальными финансами в Лазовском муниципальном округе на 2021 год и на плановый период до 2025 года»</t>
  </si>
  <si>
    <t>Муниципальная  программа «Развитие жилищно-коммунального хозяйства на территории Лазовского муниципального округа на 2021-2025 годы»</t>
  </si>
  <si>
    <t>Муниципальная программа «Развитие социальной сферы Лазовского муниципального округа на 2021-2023 годы»</t>
  </si>
  <si>
    <t>Муниципальная программа «Развитие культуры, физической культуры и спорта в Лазовском муниципальном округе на 2021-2023 годы»</t>
  </si>
  <si>
    <t xml:space="preserve">Муниципальная программа «Обеспечение жильем молодых семей
Лазовского муниципального округа» на 2021-2025 годы
</t>
  </si>
  <si>
    <t>Муниципальная программа «Противодействие коррупции в Лазовском муниципальном округе на 2021-2023 годы»</t>
  </si>
  <si>
    <t>Муниципальная программа «Обеспечение граждан твердым топливом на территории Лазовского муниципального округа на 2021 – 2025 годы"</t>
  </si>
  <si>
    <t>Муниципальная программа «Развитие дорожного комплекса на территории Лазовского муниципального округа на 2021-2025 годы»</t>
  </si>
  <si>
    <t>Муниципальная программа «Формирование современной городской среды Лазовского муниципального округа на 2021-2025 годы»</t>
  </si>
  <si>
    <t>Непрограммные направления деятельности органов местного самоуправления</t>
  </si>
  <si>
    <t>План по решению о бюджете от 17.12.2022 
№ 253- МПА (первоначальный), 
руб.</t>
  </si>
  <si>
    <t>15 0 00 00000</t>
  </si>
  <si>
    <t>Муниципальная программа "Укрепление общественного здоровья» 
на 2021-2025 годы"</t>
  </si>
  <si>
    <t>План по  решению о бюджете от 21.12.2022 
№ 354- МПА (уточненный), 
руб.</t>
  </si>
  <si>
    <t>Увеличение расходов произошло за счет выделения в течение 2022 года дополнительных бюджетных ассигнований из местного бюджета на приобретение компьютерного оборудования для рабочих мест специалистов администрации Лазовского МО; на приоретение русской операционной системы "Основа"; на аттестацию объектов информатизации и средств защиты информации  и программного комплекса «Взаимодействие с ГИС ГМП» и их техническое обслуживание</t>
  </si>
  <si>
    <t>В первоначальном бюджете расходы были запланированы не в полном объеме, в последующем корректировались под фактическую потребность.</t>
  </si>
  <si>
    <t>Уменьшение расходов произошло за счет  уменьшение бюджетных ассигнований из местного бюджета из-за несостоявшегося аукциона, по благоустройству территории ДДУ. В течение 2022 года перераспределялись бюджетные ассигнования между подпрогрммами   на субсидии на иные цели муниципальным учрежениям</t>
  </si>
  <si>
    <t xml:space="preserve">Увеличение расходов произошло за счет выделения в течение 2022 года  дополнительных бюджетных ассигнований из местного бюджета на ликвидацию ЧС. </t>
  </si>
  <si>
    <t xml:space="preserve">Расходы осуществлялись по фактической потребности. </t>
  </si>
  <si>
    <t xml:space="preserve">Увеличение расходов произошло за счет выделения в течение 2022 года дополнительных бюджетных ассигнований из местного бюджета  на субсидии на иные цели муниципальным учрежениям культуры; на заработную плату, коммунальные услуги; на ремонт и содержание спортивных объектов; за счет выделения  бюджетных ассигнований из  краевого бюджета  на реализацию проектов инициативного бюджетирования по направлению "Твой проект" </t>
  </si>
  <si>
    <t>Расходы осуществлялись по фактической потребности.Увеличение расходов произошло за счет выделения в течение 2022 года дополнительных бюджетных ассигнований из местного бюджета на  проведение мероприятий «Елка главы», «Елка желаний», на мероприятия, направленных на развитие способностей и талантов детей</t>
  </si>
  <si>
    <t>Расходы осуществлялись по фактической потребности.</t>
  </si>
  <si>
    <t>Увеличение расходов произошло за счет выделения дополнительных бюджетных ассигнований из краевого бюджета на обеспечение граждан твердым топливом</t>
  </si>
  <si>
    <t>Увеличение расходов произошло за счет выделения средств на закрытие контрактов 2021 года по устройству детских площадок с.Глазковка, с.Данильченково, с.Сокольчи, с.Киевка</t>
  </si>
  <si>
    <t xml:space="preserve">Расходы осуществлялись по фактической потребности.Увеличение расходов произошло за счет выделения в течение 2022 года дополнительных бюджетных ассигнований из местного бюджета на создание площадок ТКО; на содержание и проведения ремонтных работ на сетях и объектах жизнеобеспечения;  по благоустройст ву населенных пунктов сельских поселений;   за счет возврата неиспользованных остатков средств субсидий по обеспечение мероприятий по переселению граждан из аварийного жилищного фонда за счет средств от государственной корпорации Фонд содействия реформированию ЖКХ  и за счет средств краевого бюджета; на взносы капитального ремонта муниципальных помещений и муниципальных домов, в связи с приобретений квартир детям сиротам </t>
  </si>
  <si>
    <t>Увеличение расходов произошло за счет выделения дополнительных бюджетных ассигнований из местного бюджета на резервный администрации и резервного фонда Правительства Приморского края по ликвидации ЧС;  субсидии муниципальному унитарному предприятию на повышение финансовой устойчивости и пр. расходы</t>
  </si>
  <si>
    <t>Увеличение расходов произошло за счет выделения дополнительных бюджетных ассигнований из местного бюджета на ремонт автомобильных дорог и на проектирование и проверка проектно-сметной документации автомобильных дорог местного значения</t>
  </si>
  <si>
    <t xml:space="preserve">Увеличение расходов произошло за счет выделения в течение 2022 года дополнительных бюджетных ассигнований из краевого бюджета на социальные выплаты молодым семьям для приобретения (строительства) стандартного жилья (приобретены две квартиры ) </t>
  </si>
  <si>
    <t xml:space="preserve">сведения о фактиченски произведенных расходах бюджета Лазовского муниципального округа в разрезе муниципальных программ за 2022 годв сравнении с первоначально утвержденным решением о бюджете значениями и с уточненными значениями с учетом внесенных  изменений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</si>
</sst>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4" fillId="0" borderId="0"/>
    <xf numFmtId="0" fontId="5" fillId="0" borderId="0">
      <alignment horizontal="left" vertical="top" wrapText="1"/>
    </xf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5" fillId="0" borderId="2">
      <alignment horizontal="center" vertical="center" wrapText="1"/>
    </xf>
    <xf numFmtId="0" fontId="5" fillId="0" borderId="3"/>
    <xf numFmtId="0" fontId="5" fillId="0" borderId="2">
      <alignment horizontal="center" vertical="center" shrinkToFit="1"/>
    </xf>
    <xf numFmtId="0" fontId="5" fillId="0" borderId="2">
      <alignment horizontal="left" vertical="top" wrapText="1"/>
    </xf>
    <xf numFmtId="4" fontId="5" fillId="2" borderId="2">
      <alignment horizontal="right" vertical="top" shrinkToFit="1"/>
    </xf>
    <xf numFmtId="0" fontId="7" fillId="0" borderId="2">
      <alignment horizontal="left"/>
    </xf>
    <xf numFmtId="4" fontId="7" fillId="3" borderId="2">
      <alignment horizontal="right" vertical="top" shrinkToFit="1"/>
    </xf>
    <xf numFmtId="0" fontId="5" fillId="0" borderId="4"/>
    <xf numFmtId="0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4" borderId="0"/>
    <xf numFmtId="0" fontId="5" fillId="4" borderId="5"/>
    <xf numFmtId="0" fontId="5" fillId="4" borderId="4"/>
    <xf numFmtId="0" fontId="5" fillId="4" borderId="6"/>
    <xf numFmtId="0" fontId="5" fillId="4" borderId="6">
      <alignment horizontal="center"/>
    </xf>
    <xf numFmtId="0" fontId="5" fillId="4" borderId="0">
      <alignment horizontal="center"/>
    </xf>
    <xf numFmtId="4" fontId="5" fillId="0" borderId="2">
      <alignment horizontal="right" vertical="top" shrinkToFit="1"/>
    </xf>
    <xf numFmtId="0" fontId="7" fillId="0" borderId="2">
      <alignment horizontal="left" vertical="top" wrapText="1"/>
    </xf>
    <xf numFmtId="0" fontId="5" fillId="4" borderId="0">
      <alignment horizontal="left"/>
    </xf>
    <xf numFmtId="4" fontId="5" fillId="0" borderId="3">
      <alignment horizontal="right" shrinkToFit="1"/>
    </xf>
    <xf numFmtId="4" fontId="5" fillId="0" borderId="0">
      <alignment horizontal="right" shrinkToFit="1"/>
    </xf>
    <xf numFmtId="0" fontId="5" fillId="4" borderId="4">
      <alignment horizontal="center"/>
    </xf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0" fillId="0" borderId="1" xfId="16" applyFont="1" applyBorder="1" applyAlignment="1" applyProtection="1">
      <alignment vertical="top" wrapText="1"/>
    </xf>
    <xf numFmtId="0" fontId="9" fillId="5" borderId="1" xfId="25" applyFont="1" applyFill="1" applyBorder="1" applyAlignment="1" applyProtection="1">
      <alignment vertical="top" wrapText="1"/>
    </xf>
    <xf numFmtId="0" fontId="10" fillId="5" borderId="1" xfId="25" applyFont="1" applyFill="1" applyBorder="1" applyAlignment="1" applyProtection="1">
      <alignment vertical="top" wrapText="1"/>
    </xf>
    <xf numFmtId="0" fontId="9" fillId="0" borderId="1" xfId="16" applyFont="1" applyBorder="1" applyAlignment="1" applyProtection="1">
      <alignment vertical="top" wrapText="1"/>
    </xf>
    <xf numFmtId="0" fontId="1" fillId="0" borderId="1" xfId="0" applyFont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</cellXfs>
  <cellStyles count="34">
    <cellStyle name="br" xfId="19"/>
    <cellStyle name="col" xfId="18"/>
    <cellStyle name="style0" xfId="20"/>
    <cellStyle name="td" xfId="21"/>
    <cellStyle name="tr" xfId="17"/>
    <cellStyle name="xl21" xfId="22"/>
    <cellStyle name="xl22" xfId="2"/>
    <cellStyle name="xl23" xfId="3"/>
    <cellStyle name="xl24" xfId="4"/>
    <cellStyle name="xl25" xfId="5"/>
    <cellStyle name="xl26" xfId="6"/>
    <cellStyle name="xl27" xfId="7"/>
    <cellStyle name="xl28" xfId="23"/>
    <cellStyle name="xl29" xfId="8"/>
    <cellStyle name="xl30" xfId="9"/>
    <cellStyle name="xl31" xfId="10"/>
    <cellStyle name="xl32" xfId="24"/>
    <cellStyle name="xl33" xfId="13"/>
    <cellStyle name="xl34" xfId="14"/>
    <cellStyle name="xl35" xfId="25"/>
    <cellStyle name="xl36" xfId="15"/>
    <cellStyle name="xl37" xfId="16"/>
    <cellStyle name="xl38" xfId="11"/>
    <cellStyle name="xl39" xfId="12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SheetLayoutView="100" workbookViewId="0">
      <pane ySplit="2" topLeftCell="A12" activePane="bottomLeft" state="frozen"/>
      <selection pane="bottomLeft" activeCell="H2" sqref="H2"/>
    </sheetView>
  </sheetViews>
  <sheetFormatPr defaultColWidth="9.140625" defaultRowHeight="15.75"/>
  <cols>
    <col min="1" max="1" width="21" style="1" customWidth="1"/>
    <col min="2" max="2" width="49.85546875" style="1" customWidth="1"/>
    <col min="3" max="3" width="21.5703125" style="1" customWidth="1"/>
    <col min="4" max="4" width="21.28515625" style="1" customWidth="1"/>
    <col min="5" max="5" width="17.85546875" style="1" customWidth="1"/>
    <col min="6" max="6" width="18.140625" style="1" customWidth="1"/>
    <col min="7" max="7" width="17.7109375" style="1" customWidth="1"/>
    <col min="8" max="8" width="72" style="1" customWidth="1"/>
    <col min="9" max="16384" width="9.140625" style="1"/>
  </cols>
  <sheetData>
    <row r="1" spans="1:8" ht="36.75" customHeight="1">
      <c r="A1" s="22" t="s">
        <v>55</v>
      </c>
      <c r="B1" s="22"/>
      <c r="C1" s="22"/>
      <c r="D1" s="22"/>
      <c r="E1" s="22"/>
      <c r="F1" s="22"/>
      <c r="G1" s="22"/>
      <c r="H1" s="22"/>
    </row>
    <row r="2" spans="1:8" ht="94.5">
      <c r="A2" s="2" t="s">
        <v>0</v>
      </c>
      <c r="B2" s="2" t="s">
        <v>1</v>
      </c>
      <c r="C2" s="2" t="s">
        <v>37</v>
      </c>
      <c r="D2" s="2" t="s">
        <v>40</v>
      </c>
      <c r="E2" s="2" t="s">
        <v>19</v>
      </c>
      <c r="F2" s="2" t="s">
        <v>2</v>
      </c>
      <c r="G2" s="2" t="s">
        <v>3</v>
      </c>
      <c r="H2" s="2" t="s">
        <v>20</v>
      </c>
    </row>
    <row r="3" spans="1:8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126.6" customHeight="1">
      <c r="A4" s="9" t="s">
        <v>5</v>
      </c>
      <c r="B4" s="15" t="s">
        <v>21</v>
      </c>
      <c r="C4" s="20">
        <v>3892742.4</v>
      </c>
      <c r="D4" s="20">
        <v>4441859.0999999996</v>
      </c>
      <c r="E4" s="20">
        <v>4441859.0999999996</v>
      </c>
      <c r="F4" s="13">
        <f>E4/C4%</f>
        <v>114.10616587421761</v>
      </c>
      <c r="G4" s="3">
        <f>E4/D4%</f>
        <v>100.00000000000001</v>
      </c>
      <c r="H4" s="12" t="s">
        <v>41</v>
      </c>
    </row>
    <row r="5" spans="1:8" ht="48.6" customHeight="1">
      <c r="A5" s="9" t="s">
        <v>6</v>
      </c>
      <c r="B5" s="16" t="s">
        <v>22</v>
      </c>
      <c r="C5" s="20">
        <v>75751735.810000002</v>
      </c>
      <c r="D5" s="20">
        <v>85674172.969999999</v>
      </c>
      <c r="E5" s="20">
        <v>85674172.969999999</v>
      </c>
      <c r="F5" s="13">
        <f t="shared" ref="F5:F20" si="0">E5/C5%</f>
        <v>113.09862678907766</v>
      </c>
      <c r="G5" s="3">
        <f t="shared" ref="G5:G20" si="1">E5/D5%</f>
        <v>100</v>
      </c>
      <c r="H5" s="14" t="s">
        <v>42</v>
      </c>
    </row>
    <row r="6" spans="1:8" ht="94.9" customHeight="1">
      <c r="A6" s="9" t="s">
        <v>23</v>
      </c>
      <c r="B6" s="16" t="s">
        <v>24</v>
      </c>
      <c r="C6" s="20">
        <v>320250282</v>
      </c>
      <c r="D6" s="20">
        <v>317944841.56</v>
      </c>
      <c r="E6" s="20">
        <v>317344229</v>
      </c>
      <c r="F6" s="13">
        <f>E6/C6%</f>
        <v>99.092568168292829</v>
      </c>
      <c r="G6" s="3">
        <f>E6/D6%</f>
        <v>99.811095359480248</v>
      </c>
      <c r="H6" s="19" t="s">
        <v>43</v>
      </c>
    </row>
    <row r="7" spans="1:8" ht="110.25">
      <c r="A7" s="9" t="s">
        <v>7</v>
      </c>
      <c r="B7" s="16" t="s">
        <v>25</v>
      </c>
      <c r="C7" s="20">
        <v>1421190</v>
      </c>
      <c r="D7" s="20">
        <v>3046480.27</v>
      </c>
      <c r="E7" s="20">
        <v>1400204.65</v>
      </c>
      <c r="F7" s="13">
        <f t="shared" si="0"/>
        <v>98.523395886545785</v>
      </c>
      <c r="G7" s="3">
        <f t="shared" si="1"/>
        <v>45.961389075400113</v>
      </c>
      <c r="H7" s="12" t="s">
        <v>44</v>
      </c>
    </row>
    <row r="8" spans="1:8" ht="70.5" customHeight="1">
      <c r="A8" s="9" t="s">
        <v>8</v>
      </c>
      <c r="B8" s="16" t="s">
        <v>26</v>
      </c>
      <c r="C8" s="20">
        <v>4314900</v>
      </c>
      <c r="D8" s="20">
        <v>4140095.28</v>
      </c>
      <c r="E8" s="20">
        <v>4140095.28</v>
      </c>
      <c r="F8" s="13">
        <f t="shared" si="0"/>
        <v>95.948811791698532</v>
      </c>
      <c r="G8" s="3">
        <f t="shared" si="1"/>
        <v>100</v>
      </c>
      <c r="H8" s="12" t="s">
        <v>45</v>
      </c>
    </row>
    <row r="9" spans="1:8" ht="63">
      <c r="A9" s="9" t="s">
        <v>9</v>
      </c>
      <c r="B9" s="16" t="s">
        <v>27</v>
      </c>
      <c r="C9" s="20">
        <v>12447970.02</v>
      </c>
      <c r="D9" s="20">
        <v>13650268.890000001</v>
      </c>
      <c r="E9" s="20">
        <v>13647670.960000001</v>
      </c>
      <c r="F9" s="13">
        <f t="shared" si="0"/>
        <v>109.63772356514723</v>
      </c>
      <c r="G9" s="3">
        <f t="shared" si="1"/>
        <v>99.980967920698589</v>
      </c>
      <c r="H9" s="10" t="s">
        <v>45</v>
      </c>
    </row>
    <row r="10" spans="1:8" ht="234" customHeight="1">
      <c r="A10" s="9" t="s">
        <v>10</v>
      </c>
      <c r="B10" s="16" t="s">
        <v>28</v>
      </c>
      <c r="C10" s="20">
        <v>35181761.630000003</v>
      </c>
      <c r="D10" s="20">
        <v>50874751.640000001</v>
      </c>
      <c r="E10" s="20">
        <v>46750421.240000002</v>
      </c>
      <c r="F10" s="13">
        <f t="shared" si="0"/>
        <v>132.88254787143811</v>
      </c>
      <c r="G10" s="3">
        <f t="shared" si="1"/>
        <v>91.893168483288932</v>
      </c>
      <c r="H10" s="10" t="s">
        <v>51</v>
      </c>
    </row>
    <row r="11" spans="1:8" ht="90" customHeight="1">
      <c r="A11" s="9" t="s">
        <v>11</v>
      </c>
      <c r="B11" s="16" t="s">
        <v>29</v>
      </c>
      <c r="C11" s="20">
        <v>933689</v>
      </c>
      <c r="D11" s="20">
        <v>1513705.84</v>
      </c>
      <c r="E11" s="20">
        <v>1513705.84</v>
      </c>
      <c r="F11" s="3">
        <f t="shared" si="0"/>
        <v>162.12098889458912</v>
      </c>
      <c r="G11" s="3">
        <f t="shared" si="1"/>
        <v>100</v>
      </c>
      <c r="H11" s="10" t="s">
        <v>47</v>
      </c>
    </row>
    <row r="12" spans="1:8" ht="110.25">
      <c r="A12" s="9" t="s">
        <v>12</v>
      </c>
      <c r="B12" s="16" t="s">
        <v>30</v>
      </c>
      <c r="C12" s="20">
        <v>56623422.399999999</v>
      </c>
      <c r="D12" s="20">
        <v>70013254.700000003</v>
      </c>
      <c r="E12" s="20">
        <v>70013254.700000003</v>
      </c>
      <c r="F12" s="13">
        <f t="shared" si="0"/>
        <v>123.64716177946886</v>
      </c>
      <c r="G12" s="3">
        <f t="shared" si="1"/>
        <v>100</v>
      </c>
      <c r="H12" s="10" t="s">
        <v>46</v>
      </c>
    </row>
    <row r="13" spans="1:8" ht="63" customHeight="1">
      <c r="A13" s="9" t="s">
        <v>13</v>
      </c>
      <c r="B13" s="17" t="s">
        <v>31</v>
      </c>
      <c r="C13" s="20">
        <v>2139363.23</v>
      </c>
      <c r="D13" s="20">
        <v>1197000</v>
      </c>
      <c r="E13" s="20">
        <v>1197000</v>
      </c>
      <c r="F13" s="3">
        <f t="shared" si="0"/>
        <v>55.951228067054323</v>
      </c>
      <c r="G13" s="3">
        <f t="shared" si="1"/>
        <v>100</v>
      </c>
      <c r="H13" s="10" t="s">
        <v>54</v>
      </c>
    </row>
    <row r="14" spans="1:8" ht="46.15" customHeight="1">
      <c r="A14" s="9" t="s">
        <v>14</v>
      </c>
      <c r="B14" s="16" t="s">
        <v>32</v>
      </c>
      <c r="C14" s="20">
        <v>49000</v>
      </c>
      <c r="D14" s="20">
        <v>47120</v>
      </c>
      <c r="E14" s="20">
        <v>47120</v>
      </c>
      <c r="F14" s="13">
        <f t="shared" si="0"/>
        <v>96.163265306122454</v>
      </c>
      <c r="G14" s="3">
        <f t="shared" si="1"/>
        <v>100</v>
      </c>
      <c r="H14" s="10" t="s">
        <v>48</v>
      </c>
    </row>
    <row r="15" spans="1:8" ht="63">
      <c r="A15" s="9" t="s">
        <v>15</v>
      </c>
      <c r="B15" s="16" t="s">
        <v>33</v>
      </c>
      <c r="C15" s="20">
        <v>2984347.06</v>
      </c>
      <c r="D15" s="20">
        <v>7512714.21</v>
      </c>
      <c r="E15" s="20">
        <v>7464853.7999999998</v>
      </c>
      <c r="F15" s="13">
        <f t="shared" si="0"/>
        <v>250.13356858032455</v>
      </c>
      <c r="G15" s="3">
        <f t="shared" si="1"/>
        <v>99.362941159983251</v>
      </c>
      <c r="H15" s="10" t="s">
        <v>49</v>
      </c>
    </row>
    <row r="16" spans="1:8" ht="63">
      <c r="A16" s="9" t="s">
        <v>16</v>
      </c>
      <c r="B16" s="16" t="s">
        <v>34</v>
      </c>
      <c r="C16" s="20">
        <v>34470000</v>
      </c>
      <c r="D16" s="20">
        <v>38771538.789999999</v>
      </c>
      <c r="E16" s="20">
        <v>24549845.18</v>
      </c>
      <c r="F16" s="13">
        <f t="shared" si="0"/>
        <v>71.220902756019726</v>
      </c>
      <c r="G16" s="3">
        <f t="shared" si="1"/>
        <v>63.319243822047952</v>
      </c>
      <c r="H16" s="11" t="s">
        <v>53</v>
      </c>
    </row>
    <row r="17" spans="1:8" ht="47.25">
      <c r="A17" s="9" t="s">
        <v>17</v>
      </c>
      <c r="B17" s="16" t="s">
        <v>35</v>
      </c>
      <c r="C17" s="20">
        <v>4214768.57</v>
      </c>
      <c r="D17" s="20">
        <v>9614763.7699999996</v>
      </c>
      <c r="E17" s="20">
        <v>9614763.7699999996</v>
      </c>
      <c r="F17" s="13">
        <f t="shared" si="0"/>
        <v>228.12079976196651</v>
      </c>
      <c r="G17" s="3">
        <f t="shared" si="1"/>
        <v>100</v>
      </c>
      <c r="H17" s="10" t="s">
        <v>50</v>
      </c>
    </row>
    <row r="18" spans="1:8" ht="47.25">
      <c r="A18" s="9" t="s">
        <v>38</v>
      </c>
      <c r="B18" s="16" t="s">
        <v>39</v>
      </c>
      <c r="C18" s="20">
        <v>170000</v>
      </c>
      <c r="D18" s="20">
        <v>72436</v>
      </c>
      <c r="E18" s="20">
        <v>72436</v>
      </c>
      <c r="F18" s="13">
        <f t="shared" si="0"/>
        <v>42.609411764705882</v>
      </c>
      <c r="G18" s="3">
        <f t="shared" si="1"/>
        <v>100</v>
      </c>
      <c r="H18" s="10" t="s">
        <v>48</v>
      </c>
    </row>
    <row r="19" spans="1:8" ht="182.25" customHeight="1">
      <c r="A19" s="9" t="s">
        <v>18</v>
      </c>
      <c r="B19" s="18" t="s">
        <v>36</v>
      </c>
      <c r="C19" s="20">
        <v>12423981.93</v>
      </c>
      <c r="D19" s="20">
        <v>102309509.89</v>
      </c>
      <c r="E19" s="20">
        <v>92813258.480000004</v>
      </c>
      <c r="F19" s="13">
        <f t="shared" si="0"/>
        <v>747.04920695260546</v>
      </c>
      <c r="G19" s="3">
        <f t="shared" si="1"/>
        <v>90.718114650133629</v>
      </c>
      <c r="H19" s="10" t="s">
        <v>52</v>
      </c>
    </row>
    <row r="20" spans="1:8" s="8" customFormat="1">
      <c r="A20" s="4"/>
      <c r="B20" s="5" t="s">
        <v>4</v>
      </c>
      <c r="C20" s="6">
        <f>SUM(C4:C19)</f>
        <v>567269154.04999995</v>
      </c>
      <c r="D20" s="6">
        <f>SUM(D4:D19)</f>
        <v>710824512.90999985</v>
      </c>
      <c r="E20" s="6">
        <f>SUM(E4:E19)</f>
        <v>680684890.96999979</v>
      </c>
      <c r="F20" s="6">
        <f t="shared" si="0"/>
        <v>119.99328468863006</v>
      </c>
      <c r="G20" s="6">
        <f t="shared" si="1"/>
        <v>95.75990678534518</v>
      </c>
      <c r="H20" s="7"/>
    </row>
    <row r="22" spans="1:8">
      <c r="A22" s="21"/>
      <c r="B22" s="21"/>
      <c r="C22" s="21"/>
      <c r="D22" s="21"/>
      <c r="E22" s="21"/>
      <c r="F22" s="21"/>
      <c r="G22" s="21"/>
      <c r="H22" s="21"/>
    </row>
    <row r="23" spans="1:8" ht="30.75" customHeight="1">
      <c r="A23" s="21"/>
      <c r="B23" s="21"/>
      <c r="C23" s="21"/>
      <c r="D23" s="21"/>
      <c r="E23" s="21"/>
      <c r="F23" s="21"/>
      <c r="G23" s="21"/>
      <c r="H23" s="21"/>
    </row>
    <row r="24" spans="1:8" ht="21.75" customHeight="1">
      <c r="A24" s="21"/>
      <c r="B24" s="21"/>
      <c r="C24" s="21"/>
      <c r="D24" s="21"/>
      <c r="E24" s="21"/>
      <c r="F24" s="21"/>
      <c r="G24" s="21"/>
      <c r="H24" s="21"/>
    </row>
    <row r="25" spans="1:8" ht="48.75" customHeight="1">
      <c r="A25" s="21"/>
      <c r="B25" s="21"/>
      <c r="C25" s="21"/>
      <c r="D25" s="21"/>
      <c r="E25" s="21"/>
      <c r="F25" s="21"/>
      <c r="G25" s="21"/>
      <c r="H25" s="21"/>
    </row>
  </sheetData>
  <mergeCells count="5">
    <mergeCell ref="A23:H23"/>
    <mergeCell ref="A24:H24"/>
    <mergeCell ref="A25:H25"/>
    <mergeCell ref="A22:H22"/>
    <mergeCell ref="A1:H1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2023-03-29T01:18:09Z</dcterms:modified>
</cp:coreProperties>
</file>