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Лист1!$A$3:$C$319</definedName>
  </definedNames>
  <calcPr calcId="125725" iterateDelta="1E-4"/>
</workbook>
</file>

<file path=xl/calcChain.xml><?xml version="1.0" encoding="utf-8"?>
<calcChain xmlns="http://schemas.openxmlformats.org/spreadsheetml/2006/main">
  <c r="J220" i="1"/>
  <c r="I220"/>
  <c r="J319"/>
  <c r="I319"/>
  <c r="D319"/>
  <c r="C319"/>
  <c r="B319"/>
  <c r="G319" s="1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G318"/>
  <c r="G317"/>
  <c r="G316"/>
  <c r="G315"/>
  <c r="G314"/>
  <c r="G313"/>
  <c r="G312"/>
  <c r="G311"/>
  <c r="G310"/>
  <c r="G309"/>
  <c r="G308"/>
  <c r="G307"/>
  <c r="G306"/>
  <c r="G305"/>
  <c r="G304"/>
  <c r="G303"/>
  <c r="G302"/>
  <c r="G301"/>
  <c r="G300"/>
  <c r="G299"/>
  <c r="G298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G247"/>
  <c r="G246"/>
  <c r="G245"/>
  <c r="G244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0"/>
  <c r="G89"/>
  <c r="G88"/>
  <c r="G87"/>
  <c r="G86"/>
  <c r="G85"/>
  <c r="G84"/>
  <c r="G83"/>
  <c r="G82"/>
  <c r="G81"/>
  <c r="G80"/>
  <c r="G79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1"/>
  <c r="G30"/>
  <c r="G29"/>
  <c r="G28"/>
  <c r="G27"/>
  <c r="G26"/>
  <c r="G25"/>
  <c r="G23"/>
  <c r="G22"/>
  <c r="G21"/>
  <c r="G20"/>
  <c r="G19"/>
  <c r="G18"/>
  <c r="G17"/>
  <c r="G16"/>
  <c r="G15"/>
  <c r="G14"/>
  <c r="G13"/>
  <c r="G12"/>
  <c r="G11"/>
  <c r="G10"/>
  <c r="G9"/>
  <c r="G8"/>
  <c r="G7"/>
  <c r="G6"/>
  <c r="H5"/>
  <c r="G5"/>
  <c r="B153" l="1"/>
  <c r="G153" s="1"/>
  <c r="B91"/>
  <c r="G91" s="1"/>
  <c r="B78"/>
  <c r="G78" s="1"/>
  <c r="B32"/>
  <c r="G32" s="1"/>
  <c r="B24"/>
  <c r="G24" s="1"/>
</calcChain>
</file>

<file path=xl/sharedStrings.xml><?xml version="1.0" encoding="utf-8"?>
<sst xmlns="http://schemas.openxmlformats.org/spreadsheetml/2006/main" count="332" uniqueCount="274">
  <si>
    <t>Муниципальная программа "Информатизация деятельности администрации Лазовского муниципального округа на 2021-2023 годы"</t>
  </si>
  <si>
    <t>Основное мероприятие "Обеспечение бесперебойной работы структурных подразделений администрации ЛМО в системе межведомственного электронного взаимодействия"</t>
  </si>
  <si>
    <t xml:space="preserve">Техническое и программное обеспечение администрации Лазовского муниципального округа </t>
  </si>
  <si>
    <t>Администрация Лазовского муниципального округа</t>
  </si>
  <si>
    <t>Оплата услуг по предоставлению Интернет-сети и услуг связи</t>
  </si>
  <si>
    <t>Обеспечение бесперебойного функционирования официального сайта администрации Лазовского муниципального округа</t>
  </si>
  <si>
    <t>Оборудование рабочих мест специалистов администрации радиоэлектронной продукцией</t>
  </si>
  <si>
    <t>Муниципальная программа «Муниципальное управление в администрации Лазовского муниципального округа на 2021-2023 годы»</t>
  </si>
  <si>
    <t>Подпрограмма «Развитие муниципальной службы в администрации Лазовского муниципального округа на 2021 -2023 годы»</t>
  </si>
  <si>
    <t>Основное мероприятие "Обеспечение устойчивого развития кадрового потенциала и повышения эффективности муниципальной службы"</t>
  </si>
  <si>
    <t>Профессиональное развитие и подготовка муниципальных служащих</t>
  </si>
  <si>
    <t>Подпрограмма «Обеспечение деятельности муниципальной службы  в администрации Лазовского муниципального округа на 2021-2023годы»</t>
  </si>
  <si>
    <t xml:space="preserve">Основные мероприятия «Финансирование расходов на содержание органов местного самоуправления»     </t>
  </si>
  <si>
    <t>Обеспечение деятельности органов местного самоуправления</t>
  </si>
  <si>
    <t>Основные мероприятия «Представительские расходы»</t>
  </si>
  <si>
    <t>Основные мероприятия «Внедрение современных механизмов стимулирования муниципальных служащих, повышения престижа муниципальной службы»</t>
  </si>
  <si>
    <t>Пенсии за выслугу лет муниципальным служащим Лазовского муниципального округа</t>
  </si>
  <si>
    <t>Единовременная денежная выплата лицам, удостоенным звания "Почетный гражданин Лазовского муниципального округа"</t>
  </si>
  <si>
    <t>Единовременная выплата на погребение умершего почетного гражданина Лазовского муниципального округа</t>
  </si>
  <si>
    <t>Основные мероприятия «Создание условий для развития средств массовой информации и освещение деятельности органов власти»</t>
  </si>
  <si>
    <t>Подпрограмма Развитие отдела ЗАГС администрации Лазовского муниципального округа на 2021-2023 годы»</t>
  </si>
  <si>
    <t>Обеспечение деятельности государственной регистрации актов гражданского состояния</t>
  </si>
  <si>
    <t>Подпрограмма «Профилактика и предупреждение правонарушений и преступлений среди несовершеннолетних в Лазовском муниципальном округе на 2021-2023 годы»</t>
  </si>
  <si>
    <t>Обеспечение деятельности комиссий по делам несовершеннолетних и защите их прав</t>
  </si>
  <si>
    <t>Мероприятии по организации временного трудоустройства несовершеннолетних</t>
  </si>
  <si>
    <t>Подпрограмма «Улучшения условий охраны труда в Лазовском муниципальном округе на 2021–2023 годы»</t>
  </si>
  <si>
    <t>Обеспечение деятельности  по государственному управлению охраной труда</t>
  </si>
  <si>
    <t>Подпрограмма "Улучшение деятельности административной комиссии, профилактика правонарушений в области благоустройства на территории Лазовского муниципального округа на 2021-2023годы»</t>
  </si>
  <si>
    <t>Обеспечение деятельности  административной комиссии</t>
  </si>
  <si>
    <t>Подпрограмма «Осуществление комплекса мероприятий по оказанию услуг в сфере коммунального и хозяйственного обеспечения деятельности администрации Лазовского муниципального округа на 2021-2023 годы»</t>
  </si>
  <si>
    <t>Основное мероприятие "Финансовое обеспечение деятельности казенных учреждений"</t>
  </si>
  <si>
    <t>Расходы на обеспечение деятельности (оказание услуг, выполнение работ) муниципальных казенных учреждений</t>
  </si>
  <si>
    <t>Расходы на приобретение коммунальных услуг</t>
  </si>
  <si>
    <t>Расходы по оплате договоров,   контрактов на выполнение работ, оказание услуг, связанных с материально-техническим обеспечением органов местного самоуправления</t>
  </si>
  <si>
    <t>Муниципальная программа «Развитие образования Лазовского муниципального округа на 2021-2025 годы»</t>
  </si>
  <si>
    <t>Подпрограмма «Развитие дошкольного образования»</t>
  </si>
  <si>
    <t>Основное мероприятие "Реализация образовательных программ дошкольного образования"</t>
  </si>
  <si>
    <t>Расходы на обеспечение деятельности (оказание услуг, выполнение работ) муниципальных учреждений</t>
  </si>
  <si>
    <t>Мероприятия,направленные на недопущение образования задолженности по заработной плате перед работниками</t>
  </si>
  <si>
    <t>Мероприятия по охране труда</t>
  </si>
  <si>
    <t>Мероприятия по антитерористической безопасности</t>
  </si>
  <si>
    <t>Мероприятия по пожарной безопасности</t>
  </si>
  <si>
    <t>Расходы по предупреждению распространения коронавирусной инфекции</t>
  </si>
  <si>
    <t>Развитие материально-технической базы подведомственных  учреждений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</si>
  <si>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</si>
  <si>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Субвенции на выплату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</si>
  <si>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Федеральный проект "Учитель будущего"</t>
  </si>
  <si>
    <t>Субвенции бюджетам муниципальных образований Приморского края на 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 Приморского края</t>
  </si>
  <si>
    <t>Проектирование и проверка проектно-сметной документации</t>
  </si>
  <si>
    <t>Подпрограмма «Развитие общего образования»</t>
  </si>
  <si>
    <t xml:space="preserve">Основное мероприятие "Реализация образовательных программ начального общего, основного общего и среднего общего образования"
</t>
  </si>
  <si>
    <t>Обеспечение мер социальной поддержки отдельных категорий педагогических работников за найм жилья</t>
  </si>
  <si>
    <t xml:space="preserve">Субвенции на обеспечение государственных гарантий реализации прав на получение общедоступного и бесплатного дошкольного,начального общего, основного общего, среднего общего, дополнительного образования детей в муниципальных общеобразовательных организациях
</t>
  </si>
  <si>
    <t xml:space="preserve">Ежемесячное денежное вознаграждение за классное руководство педагогическим работникам муниципальных  общеобразовательных организаций </t>
  </si>
  <si>
    <t>Расходы образовательных организаций на капитальный ремонт зданий муниципальных общеобразовательных учреждений, в рамках софинансирования краевого бюджета</t>
  </si>
  <si>
    <t>Основное мероприятие «Организация отдыха, оздоровления, занятости детей и подростков»</t>
  </si>
  <si>
    <t>Расходы на обеспечение деятельности оздоровительных лагерей</t>
  </si>
  <si>
    <t>Мероприятия по организации и обеспечению оздоровления и отдыха детей</t>
  </si>
  <si>
    <t>Субвенции на организацию и обеспечение оздоровления и отдыха детей Приморского края (за исключением организации отдыха детей в каникулярное время)</t>
  </si>
  <si>
    <t>Основное мероприятие "Реализация дополнительных общеобразовательных программ и обеспечение условий их предоставления"</t>
  </si>
  <si>
    <t>Мероприятия по развитию  дополнительного образования детей</t>
  </si>
  <si>
    <t>Основное мероприятие "Обеспечение функций управления в сфере образования"</t>
  </si>
  <si>
    <t>Мероприятия по подготовке и проведению государственной (итоговой) аттестации в общеобразовательных учреждениях Лазовского муниципального округа</t>
  </si>
  <si>
    <t xml:space="preserve">Подпрограмма «Организация питания обучающихся общеобразовательных организаций Лазовского муниципального округа на 2021-2025 годы»  </t>
  </si>
  <si>
    <t>Основное мероприятие "Создание условий для получения качественного общего образования"</t>
  </si>
  <si>
    <t>Расходы на оказание услуг, выполнение работ по организации питания</t>
  </si>
  <si>
    <t xml:space="preserve">Субвенции по обеспечению бесплатным питанием детей, обучающихся в общеобразовательных организациях </t>
  </si>
  <si>
    <t>Субвенции на 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края, софинансируемые за счет средств федерального бюджета</t>
  </si>
  <si>
    <t xml:space="preserve">Бесплатное питание подвозимых детей, обучающихся в общеобразовательных учреждениях </t>
  </si>
  <si>
    <r>
      <rPr>
        <sz val="12"/>
        <color rgb="FF000000"/>
        <rFont val="Times New Roman"/>
        <family val="1"/>
        <charset val="204"/>
      </rPr>
      <t>Подпрограмма «</t>
    </r>
    <r>
      <rPr>
        <sz val="12"/>
        <rFont val="Times New Roman"/>
        <family val="1"/>
        <charset val="204"/>
      </rPr>
      <t>Осуществление деятельности по опеке и попечительству в Лазовском муниципальном округе на 2021-2025 годы»</t>
    </r>
  </si>
  <si>
    <t>Основное мероприятие «Осуществление деятельности по опеке и попечительству»</t>
  </si>
  <si>
    <t>Субвенции по назначению и предоставлению выплаты единовременного пособия при передаче ребенка на воспитание в семью</t>
  </si>
  <si>
    <t>Субвенция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</si>
  <si>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>Обеспечение деятельности опеки и попечительства</t>
  </si>
  <si>
    <r>
      <rPr>
        <sz val="12"/>
        <color rgb="FF000000"/>
        <rFont val="Times New Roman"/>
        <family val="1"/>
        <charset val="204"/>
      </rPr>
      <t>Подпрограмма</t>
    </r>
    <r>
      <rPr>
        <sz val="12"/>
        <rFont val="Times New Roman"/>
        <family val="1"/>
        <charset val="204"/>
      </rPr>
      <t xml:space="preserve"> «Создание условий получения качественного образования»</t>
    </r>
  </si>
  <si>
    <t>Основное мероприятие "Финансовое обеспечение деятельности образовательных учреждений"</t>
  </si>
  <si>
    <t>Муниципальная программа «Защита населения и территории от чрезвычайных ситуаций природного и техногенного характера, обеспечение пожарной безопасности и безопасности людей на водных объектах на территории Лазовского муниципального округа на 2021-2023 годы.»»</t>
  </si>
  <si>
    <t>Основное мероприятие "Организация и осуществление мероприятий по территориальной, гражданской обороне, защите населения от чрезвычайных ситуаций"</t>
  </si>
  <si>
    <t>Резервный фонд Администрации Лазовского муниципального округа</t>
  </si>
  <si>
    <t>Обеспечение мер по предупреждению, ликвидации, снижение и смягчение рисков последствий чрезвычайных ситуаций</t>
  </si>
  <si>
    <t>Мероприятия по совершенствованию систем оповещения населения об опасности</t>
  </si>
  <si>
    <t>Резерв материальных ресурсов</t>
  </si>
  <si>
    <t>Основное мероприятие «Обеспечение пожарной безопасности на территории Лазовского муниципального округа</t>
  </si>
  <si>
    <t>Осуществление противопожарной пропаганды, издание специальной рекламной продукции</t>
  </si>
  <si>
    <t>Организация выполнения и осуществления мер пожарной безопасности</t>
  </si>
  <si>
    <t>Создание условий для забора воды пожарной техникой</t>
  </si>
  <si>
    <t>Обеспечение, приобретение и содержание пожаротехнических средств</t>
  </si>
  <si>
    <t>Подпрограмма «По укреплению общественной безопасности граждан, особо важных объектов, противодействию терроризму и проявления экстремизма на территории Лазовского муниципального округа на 2021-2023 годы»</t>
  </si>
  <si>
    <t>Основное мероприятие «Организация и осуществление мероприятий по противодействию терроризму и проявления экстремизма»</t>
  </si>
  <si>
    <t>Изготовление и приобретение печатной продукции по противодействию экстремизму и терроризму</t>
  </si>
  <si>
    <t>Муниципальная программа "Экономическое развитие Лазовского муниципального округа на 2021-2023 годы"</t>
  </si>
  <si>
    <t>Подпрограмма « Развитие малого и среднего предпринимательства на территории Лазовского муниципального округа на 2021-2023 годы»</t>
  </si>
  <si>
    <t>Основное мероприятие «Создание благоприятных условий для устойчивого развития малого и среднего предпринимательства»</t>
  </si>
  <si>
    <t>Финансовая поддержка субъектов малого и среднего предпринимательства в виде предоставления субсидии с целью возмещения части затрат</t>
  </si>
  <si>
    <t>Подпрограмма «Развитие градостроительной деятельности на территории Лазовского муниципального округа на 2021-2023 годы»</t>
  </si>
  <si>
    <t>Разработка проекта генерального плана и правил землепользования Лазовского муниципального округа</t>
  </si>
  <si>
    <t>Подпрограмма «Управление муниципальным имуществом, находящимся в собственности Лазовского муниципального округа на 2021-2023 годы»</t>
  </si>
  <si>
    <t>Основное мероприятие «Формирование объектов недвижимости, обеспечение государственной регистрации, возникновения, изменения и прекращения права собственности Лазовского муниципального округа»</t>
  </si>
  <si>
    <t>Обеспечение проведения технической инвентаризации объектов недвижимости, изготовления технической документации, формирование земельных участков для организации проведения конкурсов и аукционов</t>
  </si>
  <si>
    <t>Основное мероприятие «Проведение оценки рыночной стоимости муниципального имущества»</t>
  </si>
  <si>
    <t>Обеспечение проведения оценки рыночной стоимости объектов недвижимости, земельных участков, а также права аренды на объекты недвижимости и земельные участки</t>
  </si>
  <si>
    <t>Основное мероприятие "Содержание, сохранение объектов муниципальной казны"</t>
  </si>
  <si>
    <t>Капитальный ремонт, ремонт и текущее содержание муниципального нежилого фонда</t>
  </si>
  <si>
    <t>Муниципальная программа «Управление муниципальными финансами в Лазовском муниципальном округе на 2021 год и на плановый период до 2025 года»</t>
  </si>
  <si>
    <t>Основное мероприятие "Организация планирования, исполнения и контроля за исполнением бюджета"</t>
  </si>
  <si>
    <t>Основное мероприятие "Управление муниципальным долгом Лазовского муниципального округа"</t>
  </si>
  <si>
    <t>Процентные платежи по долговым обязательствам</t>
  </si>
  <si>
    <t>Муниципальная  программа «Развитие жилищно-коммунального хозяйства на территории Лазовского муниципального округа на 2021-2025 годы»</t>
  </si>
  <si>
    <t>Подпрограмма «Проведение капитального ремонта, ремонта муниципального жилищного фонда в Лазовском муниципальном округа»</t>
  </si>
  <si>
    <t>Основное мероприятие "Создание комфортных и безопасных условий для проживания граждан в многоквартирных домах, а также продление их срока эксплуатации"</t>
  </si>
  <si>
    <t>Взносы на капитальный ремонт муниципальных помещений и многоквартирных домов, включенных в региональную программу капитального ремонта</t>
  </si>
  <si>
    <t>Основное мероприятие «Создание условий для обеспечения качественными услугами жилищно-коммунального хозяйства "</t>
  </si>
  <si>
    <t>Капитальный ремонт, ремонт и текущее содержание муниципального жилищного фонда</t>
  </si>
  <si>
    <t>Подпрограмма «Энергосбережение и повышение энергетической эффективности в Лазовском муниципальном округе на 2021-2025 годы»</t>
  </si>
  <si>
    <t>Основное мероприятие "Создание условий для повышения эффективности использования энергетических ресурсов"</t>
  </si>
  <si>
    <t>Модернизация коммуникаций водоснабжения и водоотведения</t>
  </si>
  <si>
    <t>Содержание, проведение ремонтных работ на сетях и объектах жизнеобеспечения</t>
  </si>
  <si>
    <t>Разработка и проектирование документации по коммунальному хозяйству</t>
  </si>
  <si>
    <t>Проектирование и проверка проектно-сметной документации объектов коммунального хозяйства</t>
  </si>
  <si>
    <t>Приобретение специальной коммунальной техники и оборудования</t>
  </si>
  <si>
    <t>Подпрограмма «Благоустройство»</t>
  </si>
  <si>
    <t>Основное мероприятие «Исполнение функций и полномочий по благоустройству»</t>
  </si>
  <si>
    <t>Мероприятия по устройству и содержанию мест санкционированного размещения твердых коммунальных отходов</t>
  </si>
  <si>
    <t>Мероприятия по восстановлению, устройству, реконструкции, а также текущему содержанию сетей уличного освещения</t>
  </si>
  <si>
    <t>Организация ритуальных услуг, благоустройство и содержание мест захоронения</t>
  </si>
  <si>
    <t>Содержание земель общего пользования</t>
  </si>
  <si>
    <t>Содержание объектов озеленения</t>
  </si>
  <si>
    <t>Ремонт и содержание объектов благоустройства</t>
  </si>
  <si>
    <t>Устройство, содержание и ремонт сетей ливневой канализации</t>
  </si>
  <si>
    <t>Проектирование и проверка проектно-сметной документации объектов благоустройства</t>
  </si>
  <si>
    <t>Устройство и (или) капитальному ремонту, а также по содержанию и текущему ремоту децентрализованных водозаборных сооружений</t>
  </si>
  <si>
    <t>Подпрограмма «Обеспечение жилыми помещениями детей-сирот, детей, оставшихся без попечения родителей»</t>
  </si>
  <si>
    <t>Основное мероприятие Предоставление мер социальной поддержки»</t>
  </si>
  <si>
    <t xml:space="preserve"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</t>
  </si>
  <si>
    <t xml:space="preserve">Субвенции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</t>
  </si>
  <si>
    <t>Подпрограмма «Переселение граждан из жилищного фонда, признанного непригодным для проживания, на территории Лазовского сельского поселения Лазовского муниципального района на 2021 – 2025 годы»</t>
  </si>
  <si>
    <t>Субсидии на обеспечение мероприятий по переселению граждан из аварийного жилищного фонда за счет средств от государственной корпорации Фонд содействия реформированию ЖКХ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</si>
  <si>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</t>
  </si>
  <si>
    <t>Муниципальная программа «Развитие социальной сферы Лазовского муниципального округа на 2021-2023 годы»</t>
  </si>
  <si>
    <t>Организация и  проведение празднования памятных дат военной истории Отечества</t>
  </si>
  <si>
    <t xml:space="preserve">Выполнение работ по ремонту, реставрации памятников </t>
  </si>
  <si>
    <t>Подпрограмма «Развитие молодежной политики в Лазовском муниципальном округе на 2021-2023 годы»</t>
  </si>
  <si>
    <t>Основное мероприятие "Организация и осуществление мероприятий по работе с детьми и молодежью"</t>
  </si>
  <si>
    <t>Мероприятия по  поддержке добровольчества (волонтерства)</t>
  </si>
  <si>
    <t>Проведение мероприятий для детей, подростков и молодежи</t>
  </si>
  <si>
    <t>Организация выездных мероприятий</t>
  </si>
  <si>
    <t>Обеспечение мероприятий по профилактике злоупотребления наркотиками, популяризации здорового образа жизни</t>
  </si>
  <si>
    <t>Основное мероприятие «Предоставление мер социальной поддержки»</t>
  </si>
  <si>
    <t>Обеспечение мер социальной поддержки отдельных категорий граждан</t>
  </si>
  <si>
    <t xml:space="preserve">Мероприятия  на реализацию проектов инициативного бюджетирования по направлению "Твой проект" </t>
  </si>
  <si>
    <t>Мероприятия  на реализацию проектов инициативного бюджетирования по направлению "Твой проект" в рамках софинансирования краевого бюджета</t>
  </si>
  <si>
    <t>Подпрограмма "Доступная среда на 2021-2023годы"</t>
  </si>
  <si>
    <t>Проведение комплекса мероприятий по дооборудованию, адаптации приоритетных объектов и услуг в приоритетных сферах жизнидеятельности инвалидов</t>
  </si>
  <si>
    <t>Подпрограмма «Создание условий для оказания медицинской помощи населению на территории Лазовского муниципального округа на 2021-2023 годы»</t>
  </si>
  <si>
    <t>Основное мероприятие "Оказание медицинской помощи населению"</t>
  </si>
  <si>
    <t>Оплата расходов медицинских специалистов поезда "Здоровье"</t>
  </si>
  <si>
    <t>Оплата найма жилья для медицинских специалистов</t>
  </si>
  <si>
    <t>Муниципальная программа «Развитие культуры, физической культуры и спорта в Лазовском муниципальном округе на 2021-2023 годы»</t>
  </si>
  <si>
    <t>Подпрограмма «Развитие стратегии системы дополнительного образования в сфере культуры в Лазовском муниципальном округе на 2021-2023 годы»</t>
  </si>
  <si>
    <t>Основное мероприятие " Обеспечение деятельности муниципальных образовательных учреждений в сфере культуры "</t>
  </si>
  <si>
    <t>Развитие материально-технической базы подведомственных учреждений</t>
  </si>
  <si>
    <t>Оснащение образовательных учреждений в сфере культуры (детские школы искусств по видам искусств) музыкальными инструментам, оборудованием и учебными материалами</t>
  </si>
  <si>
    <t>Подпрограмма «Организация библиотечного обслуживания в Лазовском муниципальном районе на 2021-2023 годы»</t>
  </si>
  <si>
    <t>Основное мероприятие "Сохранение и развитие библиотечной системы в сфере культуры"</t>
  </si>
  <si>
    <t>Комплектование и обеспечение сохранности библиотечных фондов и обеспечение информационно-техническим оборудованием библиотек</t>
  </si>
  <si>
    <t>Субсидии на комплектование книжных фондов и обеспечение информационно техническим оборудованием библиотек</t>
  </si>
  <si>
    <t>Расходы на комплектование книжных фондов и обеспечение информационно техническим оборудованием библиотек, в рамках софинансирования краевого бюджета</t>
  </si>
  <si>
    <t>Подпрограмма «Развитие физической культуры и массового спорта в Лазовском муниципальном районе на 2019-2021 годы»</t>
  </si>
  <si>
    <t>Организация и проведение массовых физкультурно-спортивных мероприятий</t>
  </si>
  <si>
    <t>Содержание и ремонт спортивных объектов</t>
  </si>
  <si>
    <t>Приобретение спортивной формы и инвентаря</t>
  </si>
  <si>
    <t>Пропаганда физической культуры и спорта как составляющей здорового образа жизни</t>
  </si>
  <si>
    <t>Организация и проведение мероприятий с элементами спортивного туризма</t>
  </si>
  <si>
    <t>Участие сборных команд округа в соревнованиях краевого, межрегионального, российского и международного уровней</t>
  </si>
  <si>
    <t>Подпрограмма «Сохранение и развитие культуры на территории Лазовского муниципального округа на 2021-2023 годы»</t>
  </si>
  <si>
    <t>Основное мероприятие "Сохранение и развитие клубной системы в сфере культуры»</t>
  </si>
  <si>
    <t>Организация и проведение культурно-массовых мероприятий</t>
  </si>
  <si>
    <t xml:space="preserve">Муниципальная программа «Обеспечение жильем молодых семей
Лазовского муниципального округа» на 2021-2025 годы
</t>
  </si>
  <si>
    <t>Субсидии на социальные выплаты молодым семьям для приобретения (строительства) стандартного жилья</t>
  </si>
  <si>
    <t>Муниципальная программа «Противодействие коррупции в Лазовском муниципальном округе на 2021-2023 годы»</t>
  </si>
  <si>
    <t>Основное мероприятие «Формирование антикоррупционного общественного сознания, нетерпимости по отношению к коррупции в Лазовском муниципальном районе»</t>
  </si>
  <si>
    <t>Повышение квалификации муниципальных служащих по образовательным программам в области противодействия коррупции</t>
  </si>
  <si>
    <t>Муниципальная программа «Обеспечение граждан твердым топливом на территории Лазовского муниципального округа на 2021 – 2025 годы"</t>
  </si>
  <si>
    <t>Основное мероприятие «Создание условий для обеспечения потребностей населения в твердом топливе»</t>
  </si>
  <si>
    <t>Субсидии на обеспечение граждан твердым топливом (дровами)</t>
  </si>
  <si>
    <t>Расходы на обеспечение граждан твердым топливом (дровами), в рамках софинансирования краевого бюджета</t>
  </si>
  <si>
    <t>Муниципальная программа «Развитие дорожного комплекса на территории Лазовского муниципального округа на 2021-2025 годы»</t>
  </si>
  <si>
    <t>Основное мероприятие «Содействие развитию автомобильных дорог общего пользования»</t>
  </si>
  <si>
    <t>Содержание и ремонт автомобильных дорог и искусственных сооружений п.Преображение</t>
  </si>
  <si>
    <t>Содержание и ремонт автомобильных дорог и искусственных сооружений сельских территорий</t>
  </si>
  <si>
    <t>Проектирование и проверка проектно-сметной документации автомобильных дорог</t>
  </si>
  <si>
    <t>Проектирование капитального ремонта участка дороги</t>
  </si>
  <si>
    <t>Диагностика и паспортизация дорог общего пользования</t>
  </si>
  <si>
    <t>Субсидии на капитальный ремонт и ремонт автомобильных дорог общего пользования в населенных пунктов</t>
  </si>
  <si>
    <t>Средства местного бюджета капитальный ремонт и ремонт автомобильных дорог общего пользования в населенных пунктов, в рамках софинансирования краевого бюджета</t>
  </si>
  <si>
    <t>Муниципальная программа «Формирование современной городской среды Лазовского муниципального округа на 2021-2025 годы»</t>
  </si>
  <si>
    <t>Подпрограмма «Благоустройство территорий, детских и спортивных площадок Лазовского муниципального округа на 2021-2025 годы»</t>
  </si>
  <si>
    <t>Основное мероприятие «Благоустройство территорий, детских и спортивных площадок»</t>
  </si>
  <si>
    <t>Мероприятия по благоустройству территорий, детских и спортивных площадок (оборудование детских и (или) спортивных площадок</t>
  </si>
  <si>
    <t>Мероприятия по благоустройству территорий, детских и спортивных площадок (оборудование детских и (или) спортивных площадок, ремонт внутридворовых дорог, тротуаров, лестниц), в рамках софинансирования краевого бюджета</t>
  </si>
  <si>
    <t xml:space="preserve">Мероприятия  на реализацию проектов инициативного бюджетирования по направлению "Твой проект," </t>
  </si>
  <si>
    <t>Мероприятия  на реализацию проектов инициативного бюджетирования по направлению "Твой проект," в рамках софинансирования краевого бюджета</t>
  </si>
  <si>
    <t>Всего расходов:</t>
  </si>
  <si>
    <t>2021 год (исполнение)</t>
  </si>
  <si>
    <t>2022 год (ожидаемое исполнение)</t>
  </si>
  <si>
    <t>2023 год (проект бюджета)</t>
  </si>
  <si>
    <t>Отклонение от исполнения отчетного (2021) финансового года</t>
  </si>
  <si>
    <t>Отклонение от ожидаемого исполнения текущего (2022) финансового года</t>
  </si>
  <si>
    <t>2024 год (проект бюджета)</t>
  </si>
  <si>
    <t>2025 год (проект бюджета)</t>
  </si>
  <si>
    <t>0</t>
  </si>
  <si>
    <t>Отдельное мероприятие «Повышение уровня и качества жизни"</t>
  </si>
  <si>
    <t>Мероприятия по экологическим исследованиям</t>
  </si>
  <si>
    <t>Основное мероприятие "Развитие инфраструктуры организаций дошкольного образования"</t>
  </si>
  <si>
    <t>Благоустройство территории дошкольного учреждения</t>
  </si>
  <si>
    <t>Основное мероприятие "Развитие инфраструктуры образовательных организаций"</t>
  </si>
  <si>
    <t>Муниципальный проект "Мы вместе. Планируем бюджет"</t>
  </si>
  <si>
    <t>Капитальный ремонт зданий муниципальных общеобразовательных учреждений</t>
  </si>
  <si>
    <t>Мероприятия на обеспечение персонифицированного финансирования дополнительного образования</t>
  </si>
  <si>
    <t>Основное мероприятие "Реализация мероприятий, направленных на развитие способностей и талантов детей"</t>
  </si>
  <si>
    <t>Выплата степендии главы Лазовского муниципального округа</t>
  </si>
  <si>
    <t>Отдельное мероприятие "Повышение уровня и качества жизни"</t>
  </si>
  <si>
    <t>Мероприятия по капитальному ремонту зданий и помещений учреждений (в том числе проектно-изыскательские работы)</t>
  </si>
  <si>
    <t>Создание условий для организации работы добровольной пожарной охраны</t>
  </si>
  <si>
    <t>Установка приборов учета энергоресурсов в муниципальных зданиях, квартирах</t>
  </si>
  <si>
    <t>Приобретение технологического оборудования</t>
  </si>
  <si>
    <t xml:space="preserve">Санитарная очистка территории общего пользования, несанкционированой свалки </t>
  </si>
  <si>
    <t>Мероприятия по благоустройству населенных пунктов Лазовского округа</t>
  </si>
  <si>
    <t>Обеспечение мероприятий по переселению граждан из аварийного жилищного фонда</t>
  </si>
  <si>
    <t>Признание жилых помещений непригодными для проживания и снос жилых помещений, признанных непригодными</t>
  </si>
  <si>
    <t>Подпрограмма "Празднование  Памятных дат истории Отечества и проведение культурно-массовых мероприятий округа на 2022-2024 годы"</t>
  </si>
  <si>
    <t>Основное мероприятие "Организация Памятных дат Отечества и культурно-массовых мероприятий"</t>
  </si>
  <si>
    <t xml:space="preserve">Организация и проведение культурно-массовых мероприятий </t>
  </si>
  <si>
    <t>Поддержка молодежных общественных объединений</t>
  </si>
  <si>
    <t>Мероприятия культурно-патриотической направленности</t>
  </si>
  <si>
    <t>Основное мероприятие "Развитие инфраструктуры муниципальных учреждений"</t>
  </si>
  <si>
    <t>Основное мероприятие "Развитие массовой физической культуры и спорта на территории Лазовского муниципального округа"</t>
  </si>
  <si>
    <t>Федеральный проект "Спорт - норма жизни"</t>
  </si>
  <si>
    <t>Субсидии бюджетам муниципальных образований Приморского края на организацию физкультурно-спортивной работы по месту жительства</t>
  </si>
  <si>
    <t>Организация физкультурно-спортивной работы по месту жительства, в рамках софинансирования краевого бюджета</t>
  </si>
  <si>
    <t>Субсидии из краевого бюджета бюджетам муниципальных образований Приморского края на на приобретение и поставку спортивного инвентаря, спортивного оборудования и иного имущества для развития массового спорта</t>
  </si>
  <si>
    <t>Приобретение и поставка спортивного инвентаря, спортивного оборудования и иного имущества для развития массового спорта в рамках софинансирования краевого бюджета</t>
  </si>
  <si>
    <t>Развитие спортивной инфраструктуры</t>
  </si>
  <si>
    <t>Мероприятия по информатизации муниципальных учреждений</t>
  </si>
  <si>
    <t>Ремонт автомобильных дорог по наказу депутата</t>
  </si>
  <si>
    <t xml:space="preserve">Муниципальная программа "Укрепление общественного здоровья» 
на 2021-2025 годы"
</t>
  </si>
  <si>
    <t>Основное мероприятие "Пропаганда здорового образа жизни, профилактика вредных привычек, формирование у населения мотивации к здоровому образу жизни"</t>
  </si>
  <si>
    <t>Пропаганда здорового образа жизни, профилактика вредных привычек, формирование у населения мотивации к здоровому образу жизни</t>
  </si>
  <si>
    <t>Основное мероприятие "Создание условий для физической активности населения"</t>
  </si>
  <si>
    <t>Создание условий для физической активности населения</t>
  </si>
  <si>
    <t>6713236,72</t>
  </si>
  <si>
    <t>Методический опорного центра дополнительного образования</t>
  </si>
  <si>
    <t>Субвенции бюджетам муниципальных образований Приморского края на реализацию государственных полномочий органов опеки и попечительства</t>
  </si>
  <si>
    <t>Основное мероприятие "Повышение уровня и качества жизни"</t>
  </si>
  <si>
    <t>Содержание и благоустройство территорий Лазовского муниципального округа</t>
  </si>
  <si>
    <t>Основное мероприятие "Организация деятельности централизованной клубной систремы»</t>
  </si>
  <si>
    <t>Основное мероприятие "Обеспечение деятельности МКУ Центр культуры, спорта, туризма и молодежной политики"</t>
  </si>
  <si>
    <t>Субсидии на финансовое обеспечение выполнения муниципального задания муниципальному автономному учреждению "Редакция газеты "Синегорье"</t>
  </si>
  <si>
    <t>Основное мероприятие «Содержание муниципального имущества иматериально-техническое обеспечение деятельности администрации Лазовского муниципального округа»</t>
  </si>
  <si>
    <t>Расходы на капитальный ремонт зданий и благоустройство территорий муниципальных образовательных организаций, оказывающих услуги дошкольного образования, в рамках софинансирования краевого бюджета</t>
  </si>
  <si>
    <t>Федеральный проект "Современная школа"</t>
  </si>
  <si>
    <t>Расходы образовательных организаций на строительство, реконструкцию и приобретение зданий муниципальных общеобразовательных зданий, в рамках софинансирования краевого бюджета</t>
  </si>
  <si>
    <t>Проектирование и реконструкция (модернизация) системы водозабора п.Преображение</t>
  </si>
  <si>
    <t>Проектирование и строительство очитных сооружений</t>
  </si>
  <si>
    <t>Основное мероприятие "Организация мероприятий по содержанию и благоустройству Лазовского муниципального округа"</t>
  </si>
  <si>
    <t>Подпрограмма «Комплексные меры противодействия злоупотреблению наркотическими средствами и их незаконному обороту»</t>
  </si>
  <si>
    <t>Основное мероприятие "Профилактика злоупотребления наркотиками, популязация здорового образа жизни"</t>
  </si>
  <si>
    <t>Основное мероприятие "Создание условий для привлечения населения Лазовского муниципального округа к занятиям физической культурой и спортом"</t>
  </si>
  <si>
    <t>Субсидии бюджетам муниципальных образований Приморского края на оснащение объектов спортивной инфраструктуры спортивно-технологическим оборудованием</t>
  </si>
  <si>
    <t>Расходы на  оснащение объектов спортивной инфраструктуры спортивно-технологическим оборудованием , в рамках софинансирования краевого бюджета</t>
  </si>
  <si>
    <t>Основное мероприятие "Создание условий для обеспечения доступным и комфортным жильем населения Лазовского муниципального округа"</t>
  </si>
  <si>
    <t>Отклонение от ожидаемого исполнения текущего (2021) финансового года</t>
  </si>
  <si>
    <t>Наименование                                                       раздела/подраздела</t>
  </si>
  <si>
    <r>
      <rPr>
        <sz val="14"/>
        <color theme="1"/>
        <rFont val="Calibri"/>
        <family val="2"/>
        <charset val="204"/>
        <scheme val="minor"/>
      </rPr>
      <t>С</t>
    </r>
    <r>
      <rPr>
        <sz val="14"/>
        <color theme="1"/>
        <rFont val="Times New Roman"/>
        <family val="1"/>
        <charset val="204"/>
      </rPr>
      <t>ведения о расходах бюджета Лазовского муниципального округа 
по муниципальным программам на 
2023 год и плановый период 2024 и 2025 годов</t>
    </r>
    <r>
      <rPr>
        <sz val="11"/>
        <color theme="1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</si>
</sst>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1" fillId="0" borderId="1">
      <alignment vertical="top" wrapText="1"/>
    </xf>
    <xf numFmtId="0" fontId="3" fillId="0" borderId="1">
      <alignment vertical="top" wrapText="1"/>
    </xf>
    <xf numFmtId="0" fontId="1" fillId="0" borderId="1">
      <alignment horizontal="left" vertical="center"/>
    </xf>
    <xf numFmtId="4" fontId="3" fillId="0" borderId="1">
      <alignment horizontal="right" vertical="top" shrinkToFit="1"/>
    </xf>
    <xf numFmtId="4" fontId="1" fillId="0" borderId="1">
      <alignment horizontal="right" vertical="top" shrinkToFit="1"/>
    </xf>
    <xf numFmtId="0" fontId="6" fillId="0" borderId="0"/>
  </cellStyleXfs>
  <cellXfs count="96">
    <xf numFmtId="0" fontId="0" fillId="0" borderId="0" xfId="0"/>
    <xf numFmtId="0" fontId="2" fillId="0" borderId="1" xfId="1" applyFont="1" applyProtection="1">
      <alignment vertical="top" wrapText="1"/>
    </xf>
    <xf numFmtId="0" fontId="4" fillId="0" borderId="1" xfId="2" applyFont="1" applyProtection="1">
      <alignment vertical="top" wrapText="1"/>
    </xf>
    <xf numFmtId="0" fontId="3" fillId="0" borderId="1" xfId="2" applyFont="1" applyProtection="1">
      <alignment vertical="top" wrapText="1"/>
    </xf>
    <xf numFmtId="0" fontId="1" fillId="0" borderId="1" xfId="2" applyFont="1" applyProtection="1">
      <alignment vertical="top" wrapText="1"/>
    </xf>
    <xf numFmtId="0" fontId="4" fillId="0" borderId="0" xfId="0" applyFont="1"/>
    <xf numFmtId="0" fontId="3" fillId="0" borderId="0" xfId="0" applyFont="1"/>
    <xf numFmtId="0" fontId="1" fillId="0" borderId="0" xfId="0" applyFont="1"/>
    <xf numFmtId="0" fontId="3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3" fillId="0" borderId="2" xfId="2" applyFont="1" applyBorder="1" applyProtection="1">
      <alignment vertical="top" wrapText="1"/>
    </xf>
    <xf numFmtId="0" fontId="3" fillId="0" borderId="1" xfId="0" applyFont="1" applyBorder="1" applyAlignment="1">
      <alignment horizontal="justify" vertical="center" wrapText="1"/>
    </xf>
    <xf numFmtId="0" fontId="3" fillId="0" borderId="3" xfId="2" applyFont="1" applyBorder="1" applyProtection="1">
      <alignment vertical="top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vertical="center" wrapText="1"/>
    </xf>
    <xf numFmtId="0" fontId="5" fillId="0" borderId="0" xfId="0" applyFont="1"/>
    <xf numFmtId="0" fontId="3" fillId="0" borderId="1" xfId="1" applyFont="1" applyProtection="1">
      <alignment vertical="top" wrapText="1"/>
    </xf>
    <xf numFmtId="0" fontId="2" fillId="0" borderId="1" xfId="2" applyFont="1" applyAlignment="1" applyProtection="1">
      <alignment vertical="top" wrapText="1"/>
    </xf>
    <xf numFmtId="0" fontId="1" fillId="0" borderId="1" xfId="3" applyFont="1" applyProtection="1">
      <alignment horizontal="left" vertical="center"/>
    </xf>
    <xf numFmtId="0" fontId="3" fillId="0" borderId="0" xfId="0" applyFont="1" applyAlignment="1">
      <alignment wrapText="1"/>
    </xf>
    <xf numFmtId="2" fontId="0" fillId="0" borderId="0" xfId="0" applyNumberFormat="1" applyAlignment="1">
      <alignment horizontal="center" vertical="top" wrapText="1"/>
    </xf>
    <xf numFmtId="0" fontId="3" fillId="0" borderId="0" xfId="6" applyFont="1" applyAlignment="1" applyProtection="1">
      <alignment vertical="top" wrapText="1"/>
    </xf>
    <xf numFmtId="0" fontId="3" fillId="0" borderId="1" xfId="6" applyFont="1" applyBorder="1" applyAlignment="1" applyProtection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vertical="center" wrapText="1"/>
    </xf>
    <xf numFmtId="2" fontId="0" fillId="0" borderId="0" xfId="0" applyNumberFormat="1"/>
    <xf numFmtId="0" fontId="3" fillId="0" borderId="1" xfId="0" applyFont="1" applyBorder="1" applyAlignment="1">
      <alignment horizontal="justify" vertical="center"/>
    </xf>
    <xf numFmtId="0" fontId="3" fillId="0" borderId="2" xfId="0" applyFont="1" applyBorder="1" applyAlignment="1">
      <alignment horizontal="justify" vertical="center" wrapText="1"/>
    </xf>
    <xf numFmtId="0" fontId="3" fillId="0" borderId="1" xfId="2" applyFont="1" applyBorder="1" applyProtection="1">
      <alignment vertical="top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7" fillId="0" borderId="1" xfId="2" applyFont="1" applyProtection="1">
      <alignment vertical="top" wrapText="1"/>
    </xf>
    <xf numFmtId="0" fontId="4" fillId="0" borderId="1" xfId="0" applyFont="1" applyBorder="1" applyAlignment="1">
      <alignment wrapText="1"/>
    </xf>
    <xf numFmtId="2" fontId="7" fillId="0" borderId="0" xfId="0" applyNumberFormat="1" applyFont="1" applyAlignment="1">
      <alignment horizontal="center" vertical="top"/>
    </xf>
    <xf numFmtId="49" fontId="1" fillId="2" borderId="1" xfId="0" applyNumberFormat="1" applyFont="1" applyFill="1" applyBorder="1" applyAlignment="1">
      <alignment horizontal="center" wrapText="1"/>
    </xf>
    <xf numFmtId="2" fontId="1" fillId="0" borderId="5" xfId="5" applyNumberFormat="1" applyFont="1" applyBorder="1" applyAlignment="1" applyProtection="1">
      <alignment horizontal="center" shrinkToFit="1"/>
    </xf>
    <xf numFmtId="2" fontId="9" fillId="0" borderId="1" xfId="0" applyNumberFormat="1" applyFont="1" applyBorder="1" applyAlignment="1">
      <alignment horizontal="center"/>
    </xf>
    <xf numFmtId="2" fontId="3" fillId="0" borderId="5" xfId="4" applyNumberFormat="1" applyFont="1" applyBorder="1" applyAlignment="1" applyProtection="1">
      <alignment horizontal="center" shrinkToFit="1"/>
    </xf>
    <xf numFmtId="2" fontId="7" fillId="0" borderId="1" xfId="0" applyNumberFormat="1" applyFont="1" applyBorder="1" applyAlignment="1">
      <alignment horizontal="center"/>
    </xf>
    <xf numFmtId="2" fontId="3" fillId="0" borderId="1" xfId="4" applyNumberFormat="1" applyFont="1" applyAlignment="1" applyProtection="1">
      <alignment horizontal="center" shrinkToFit="1"/>
    </xf>
    <xf numFmtId="2" fontId="1" fillId="0" borderId="1" xfId="4" applyNumberFormat="1" applyFont="1" applyAlignment="1" applyProtection="1">
      <alignment horizontal="center" shrinkToFit="1"/>
    </xf>
    <xf numFmtId="2" fontId="7" fillId="0" borderId="5" xfId="0" applyNumberFormat="1" applyFont="1" applyBorder="1" applyAlignment="1">
      <alignment horizontal="center" wrapText="1"/>
    </xf>
    <xf numFmtId="2" fontId="7" fillId="0" borderId="1" xfId="0" applyNumberFormat="1" applyFont="1" applyBorder="1" applyAlignment="1">
      <alignment horizontal="center" wrapText="1"/>
    </xf>
    <xf numFmtId="2" fontId="4" fillId="2" borderId="2" xfId="0" applyNumberFormat="1" applyFont="1" applyFill="1" applyBorder="1" applyAlignment="1">
      <alignment horizontal="center" shrinkToFit="1"/>
    </xf>
    <xf numFmtId="2" fontId="3" fillId="0" borderId="1" xfId="4" applyNumberFormat="1" applyFont="1" applyBorder="1" applyAlignment="1" applyProtection="1">
      <alignment horizontal="center" shrinkToFit="1"/>
    </xf>
    <xf numFmtId="2" fontId="3" fillId="0" borderId="3" xfId="4" applyNumberFormat="1" applyFont="1" applyBorder="1" applyAlignment="1" applyProtection="1">
      <alignment horizontal="center" shrinkToFit="1"/>
    </xf>
    <xf numFmtId="2" fontId="9" fillId="0" borderId="5" xfId="0" applyNumberFormat="1" applyFont="1" applyBorder="1" applyAlignment="1">
      <alignment horizontal="center" wrapText="1"/>
    </xf>
    <xf numFmtId="2" fontId="2" fillId="2" borderId="2" xfId="0" applyNumberFormat="1" applyFont="1" applyFill="1" applyBorder="1" applyAlignment="1">
      <alignment horizontal="center" shrinkToFit="1"/>
    </xf>
    <xf numFmtId="2" fontId="7" fillId="0" borderId="3" xfId="0" applyNumberFormat="1" applyFont="1" applyBorder="1" applyAlignment="1">
      <alignment horizontal="center" wrapText="1"/>
    </xf>
    <xf numFmtId="2" fontId="9" fillId="0" borderId="1" xfId="0" applyNumberFormat="1" applyFont="1" applyBorder="1" applyAlignment="1">
      <alignment horizontal="center" wrapText="1"/>
    </xf>
    <xf numFmtId="2" fontId="3" fillId="0" borderId="1" xfId="5" applyNumberFormat="1" applyFont="1" applyAlignment="1" applyProtection="1">
      <alignment horizontal="center" shrinkToFit="1"/>
    </xf>
    <xf numFmtId="2" fontId="8" fillId="0" borderId="1" xfId="0" applyNumberFormat="1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shrinkToFit="1"/>
    </xf>
    <xf numFmtId="2" fontId="9" fillId="0" borderId="0" xfId="0" applyNumberFormat="1" applyFont="1" applyAlignment="1">
      <alignment horizontal="center" wrapText="1"/>
    </xf>
    <xf numFmtId="2" fontId="4" fillId="0" borderId="4" xfId="0" applyNumberFormat="1" applyFont="1" applyBorder="1" applyAlignment="1">
      <alignment horizontal="center" shrinkToFit="1"/>
    </xf>
    <xf numFmtId="2" fontId="2" fillId="0" borderId="1" xfId="0" applyNumberFormat="1" applyFont="1" applyBorder="1" applyAlignment="1">
      <alignment horizontal="center" shrinkToFit="1"/>
    </xf>
    <xf numFmtId="2" fontId="4" fillId="0" borderId="1" xfId="0" applyNumberFormat="1" applyFont="1" applyBorder="1" applyAlignment="1">
      <alignment horizontal="center" shrinkToFit="1"/>
    </xf>
    <xf numFmtId="2" fontId="1" fillId="0" borderId="1" xfId="4" applyNumberFormat="1" applyFont="1" applyBorder="1" applyAlignment="1" applyProtection="1">
      <alignment horizontal="center" shrinkToFit="1"/>
    </xf>
    <xf numFmtId="49" fontId="3" fillId="3" borderId="1" xfId="0" applyNumberFormat="1" applyFont="1" applyFill="1" applyBorder="1" applyAlignment="1">
      <alignment horizontal="center" wrapText="1"/>
    </xf>
    <xf numFmtId="2" fontId="3" fillId="4" borderId="5" xfId="4" applyNumberFormat="1" applyFont="1" applyFill="1" applyBorder="1" applyAlignment="1" applyProtection="1">
      <alignment horizontal="center" shrinkToFit="1"/>
    </xf>
    <xf numFmtId="2" fontId="7" fillId="4" borderId="1" xfId="0" applyNumberFormat="1" applyFont="1" applyFill="1" applyBorder="1" applyAlignment="1">
      <alignment horizontal="center"/>
    </xf>
    <xf numFmtId="0" fontId="0" fillId="4" borderId="0" xfId="0" applyFill="1"/>
    <xf numFmtId="2" fontId="3" fillId="4" borderId="1" xfId="4" applyNumberFormat="1" applyFont="1" applyFill="1" applyAlignment="1" applyProtection="1">
      <alignment horizontal="center" shrinkToFit="1"/>
    </xf>
    <xf numFmtId="2" fontId="7" fillId="4" borderId="5" xfId="0" applyNumberFormat="1" applyFont="1" applyFill="1" applyBorder="1" applyAlignment="1">
      <alignment horizontal="center"/>
    </xf>
    <xf numFmtId="2" fontId="3" fillId="4" borderId="3" xfId="0" applyNumberFormat="1" applyFont="1" applyFill="1" applyBorder="1" applyAlignment="1">
      <alignment horizontal="center" wrapText="1"/>
    </xf>
    <xf numFmtId="2" fontId="1" fillId="4" borderId="1" xfId="4" applyNumberFormat="1" applyFont="1" applyFill="1" applyAlignment="1" applyProtection="1">
      <alignment horizontal="center" shrinkToFit="1"/>
    </xf>
    <xf numFmtId="2" fontId="1" fillId="4" borderId="5" xfId="4" applyNumberFormat="1" applyFont="1" applyFill="1" applyBorder="1" applyAlignment="1" applyProtection="1">
      <alignment horizontal="center" shrinkToFit="1"/>
    </xf>
    <xf numFmtId="2" fontId="9" fillId="4" borderId="1" xfId="0" applyNumberFormat="1" applyFont="1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center" wrapText="1"/>
    </xf>
    <xf numFmtId="2" fontId="3" fillId="4" borderId="5" xfId="4" applyNumberFormat="1" applyFont="1" applyFill="1" applyBorder="1" applyAlignment="1" applyProtection="1">
      <alignment horizontal="center" wrapText="1" shrinkToFit="1"/>
    </xf>
    <xf numFmtId="2" fontId="7" fillId="4" borderId="5" xfId="0" applyNumberFormat="1" applyFont="1" applyFill="1" applyBorder="1" applyAlignment="1">
      <alignment horizontal="center" wrapText="1"/>
    </xf>
    <xf numFmtId="2" fontId="7" fillId="4" borderId="0" xfId="0" applyNumberFormat="1" applyFont="1" applyFill="1" applyAlignment="1">
      <alignment horizontal="center" wrapText="1"/>
    </xf>
    <xf numFmtId="2" fontId="1" fillId="4" borderId="1" xfId="0" applyNumberFormat="1" applyFont="1" applyFill="1" applyBorder="1" applyAlignment="1">
      <alignment horizontal="center" wrapText="1"/>
    </xf>
    <xf numFmtId="2" fontId="9" fillId="4" borderId="1" xfId="0" applyNumberFormat="1" applyFont="1" applyFill="1" applyBorder="1" applyAlignment="1">
      <alignment horizontal="center" wrapText="1"/>
    </xf>
    <xf numFmtId="2" fontId="3" fillId="4" borderId="1" xfId="0" applyNumberFormat="1" applyFont="1" applyFill="1" applyBorder="1" applyAlignment="1">
      <alignment horizontal="center" wrapText="1" shrinkToFit="1"/>
    </xf>
    <xf numFmtId="2" fontId="7" fillId="4" borderId="1" xfId="0" applyNumberFormat="1" applyFont="1" applyFill="1" applyBorder="1" applyAlignment="1">
      <alignment horizontal="center" wrapText="1"/>
    </xf>
    <xf numFmtId="2" fontId="3" fillId="3" borderId="1" xfId="0" applyNumberFormat="1" applyFont="1" applyFill="1" applyBorder="1" applyAlignment="1">
      <alignment horizontal="center" wrapText="1" shrinkToFit="1"/>
    </xf>
    <xf numFmtId="2" fontId="4" fillId="3" borderId="1" xfId="0" applyNumberFormat="1" applyFont="1" applyFill="1" applyBorder="1" applyAlignment="1">
      <alignment horizontal="center" shrinkToFit="1"/>
    </xf>
    <xf numFmtId="2" fontId="4" fillId="3" borderId="2" xfId="0" applyNumberFormat="1" applyFont="1" applyFill="1" applyBorder="1" applyAlignment="1">
      <alignment horizontal="center" shrinkToFit="1"/>
    </xf>
    <xf numFmtId="2" fontId="3" fillId="4" borderId="1" xfId="4" applyNumberFormat="1" applyFont="1" applyFill="1" applyBorder="1" applyAlignment="1" applyProtection="1">
      <alignment horizontal="center" shrinkToFit="1"/>
    </xf>
    <xf numFmtId="2" fontId="3" fillId="4" borderId="3" xfId="4" applyNumberFormat="1" applyFont="1" applyFill="1" applyBorder="1" applyAlignment="1" applyProtection="1">
      <alignment horizontal="center" shrinkToFit="1"/>
    </xf>
    <xf numFmtId="2" fontId="7" fillId="4" borderId="0" xfId="0" applyNumberFormat="1" applyFont="1" applyFill="1" applyBorder="1" applyAlignment="1">
      <alignment horizontal="center" wrapText="1"/>
    </xf>
    <xf numFmtId="2" fontId="4" fillId="3" borderId="3" xfId="0" applyNumberFormat="1" applyFont="1" applyFill="1" applyBorder="1" applyAlignment="1">
      <alignment horizontal="center" shrinkToFit="1"/>
    </xf>
    <xf numFmtId="2" fontId="2" fillId="3" borderId="1" xfId="0" applyNumberFormat="1" applyFont="1" applyFill="1" applyBorder="1" applyAlignment="1">
      <alignment horizontal="center" shrinkToFit="1"/>
    </xf>
    <xf numFmtId="2" fontId="9" fillId="4" borderId="5" xfId="0" applyNumberFormat="1" applyFont="1" applyFill="1" applyBorder="1" applyAlignment="1">
      <alignment horizontal="center" wrapText="1"/>
    </xf>
    <xf numFmtId="2" fontId="2" fillId="3" borderId="2" xfId="0" applyNumberFormat="1" applyFont="1" applyFill="1" applyBorder="1" applyAlignment="1">
      <alignment horizontal="center" shrinkToFit="1"/>
    </xf>
    <xf numFmtId="2" fontId="4" fillId="4" borderId="1" xfId="4" applyNumberFormat="1" applyFont="1" applyFill="1" applyBorder="1" applyAlignment="1" applyProtection="1">
      <alignment horizontal="center" shrinkToFit="1"/>
    </xf>
    <xf numFmtId="2" fontId="4" fillId="0" borderId="1" xfId="4" applyNumberFormat="1" applyFont="1" applyAlignment="1" applyProtection="1">
      <alignment horizontal="center" shrinkToFi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center" wrapText="1"/>
    </xf>
  </cellXfs>
  <cellStyles count="7">
    <cellStyle name="xl26" xfId="3"/>
    <cellStyle name="xl30" xfId="5"/>
    <cellStyle name="xl34" xfId="6"/>
    <cellStyle name="xl35" xfId="2"/>
    <cellStyle name="xl37" xfId="1"/>
    <cellStyle name="xl40" xf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25"/>
  <sheetViews>
    <sheetView tabSelected="1" zoomScaleNormal="100" zoomScaleSheetLayoutView="106" workbookViewId="0">
      <selection activeCell="B1" sqref="B1:H2"/>
    </sheetView>
  </sheetViews>
  <sheetFormatPr defaultRowHeight="15"/>
  <cols>
    <col min="1" max="1" width="62" customWidth="1"/>
    <col min="2" max="2" width="19.85546875" customWidth="1"/>
    <col min="3" max="3" width="23.42578125" customWidth="1"/>
    <col min="4" max="4" width="22.140625" customWidth="1"/>
    <col min="5" max="5" width="9.140625" hidden="1" customWidth="1"/>
    <col min="6" max="6" width="23.28515625" hidden="1" customWidth="1"/>
    <col min="7" max="7" width="24.140625" customWidth="1"/>
    <col min="8" max="8" width="27.42578125" customWidth="1"/>
    <col min="9" max="9" width="22.140625" customWidth="1"/>
    <col min="10" max="10" width="21.5703125" customWidth="1"/>
  </cols>
  <sheetData>
    <row r="1" spans="1:15">
      <c r="B1" s="94" t="s">
        <v>273</v>
      </c>
      <c r="C1" s="94"/>
      <c r="D1" s="94"/>
      <c r="E1" s="94"/>
      <c r="F1" s="94"/>
      <c r="G1" s="94"/>
      <c r="H1" s="94"/>
    </row>
    <row r="2" spans="1:15" ht="57" customHeight="1">
      <c r="B2" s="95"/>
      <c r="C2" s="95"/>
      <c r="D2" s="95"/>
      <c r="E2" s="95"/>
      <c r="F2" s="95"/>
      <c r="G2" s="95"/>
      <c r="H2" s="95"/>
    </row>
    <row r="3" spans="1:15">
      <c r="A3" s="92" t="s">
        <v>272</v>
      </c>
      <c r="B3" s="90" t="s">
        <v>203</v>
      </c>
      <c r="C3" s="90" t="s">
        <v>204</v>
      </c>
      <c r="D3" s="90" t="s">
        <v>205</v>
      </c>
      <c r="E3" s="90" t="s">
        <v>203</v>
      </c>
      <c r="F3" s="90" t="s">
        <v>206</v>
      </c>
      <c r="G3" s="90" t="s">
        <v>271</v>
      </c>
      <c r="H3" s="90" t="s">
        <v>207</v>
      </c>
      <c r="I3" s="90" t="s">
        <v>208</v>
      </c>
      <c r="J3" s="90" t="s">
        <v>209</v>
      </c>
    </row>
    <row r="4" spans="1:15" ht="70.5" customHeight="1">
      <c r="A4" s="93"/>
      <c r="B4" s="91"/>
      <c r="C4" s="91"/>
      <c r="D4" s="91"/>
      <c r="E4" s="91"/>
      <c r="F4" s="91"/>
      <c r="G4" s="91"/>
      <c r="H4" s="91"/>
      <c r="I4" s="91"/>
      <c r="J4" s="91"/>
    </row>
    <row r="5" spans="1:15" ht="47.25">
      <c r="A5" s="1" t="s">
        <v>0</v>
      </c>
      <c r="B5" s="36" t="s">
        <v>250</v>
      </c>
      <c r="C5" s="37">
        <v>4493482.2</v>
      </c>
      <c r="D5" s="38">
        <v>3965400</v>
      </c>
      <c r="E5" s="38"/>
      <c r="F5" s="38"/>
      <c r="G5" s="38">
        <f>D5-B5</f>
        <v>-2747836.7199999997</v>
      </c>
      <c r="H5" s="38">
        <f>D5-C5</f>
        <v>-528082.20000000019</v>
      </c>
      <c r="I5" s="38">
        <v>3410244</v>
      </c>
      <c r="J5" s="38">
        <v>3410244</v>
      </c>
    </row>
    <row r="6" spans="1:15" ht="47.25">
      <c r="A6" s="2" t="s">
        <v>1</v>
      </c>
      <c r="B6" s="60" t="s">
        <v>250</v>
      </c>
      <c r="C6" s="61">
        <v>4493482.2</v>
      </c>
      <c r="D6" s="62">
        <v>3965400</v>
      </c>
      <c r="E6" s="62"/>
      <c r="F6" s="62"/>
      <c r="G6" s="62">
        <f t="shared" ref="G6:G69" si="0">D6-B6</f>
        <v>-2747836.7199999997</v>
      </c>
      <c r="H6" s="62">
        <f t="shared" ref="H6:H69" si="1">D6-C6</f>
        <v>-528082.20000000019</v>
      </c>
      <c r="I6" s="62">
        <v>3410244</v>
      </c>
      <c r="J6" s="62">
        <v>3410244</v>
      </c>
      <c r="K6" s="63"/>
      <c r="L6" s="63"/>
      <c r="M6" s="63"/>
      <c r="N6" s="63"/>
      <c r="O6" s="63"/>
    </row>
    <row r="7" spans="1:15" ht="31.5">
      <c r="A7" s="3" t="s">
        <v>2</v>
      </c>
      <c r="B7" s="64">
        <v>2584320</v>
      </c>
      <c r="C7" s="61">
        <v>2327602.2000000002</v>
      </c>
      <c r="D7" s="62">
        <v>1944162</v>
      </c>
      <c r="E7" s="62"/>
      <c r="F7" s="62"/>
      <c r="G7" s="62">
        <f t="shared" si="0"/>
        <v>-640158</v>
      </c>
      <c r="H7" s="62">
        <f t="shared" si="1"/>
        <v>-383440.20000000019</v>
      </c>
      <c r="I7" s="62">
        <v>1671979.32</v>
      </c>
      <c r="J7" s="62">
        <v>1671979.32</v>
      </c>
      <c r="K7" s="63"/>
      <c r="L7" s="63"/>
      <c r="M7" s="63"/>
      <c r="N7" s="63"/>
      <c r="O7" s="63"/>
    </row>
    <row r="8" spans="1:15" ht="31.5">
      <c r="A8" s="3" t="s">
        <v>4</v>
      </c>
      <c r="B8" s="64">
        <v>1190793.6000000001</v>
      </c>
      <c r="C8" s="65">
        <v>1528180</v>
      </c>
      <c r="D8" s="62">
        <v>1377000</v>
      </c>
      <c r="E8" s="62"/>
      <c r="F8" s="62"/>
      <c r="G8" s="62">
        <f t="shared" si="0"/>
        <v>186206.39999999991</v>
      </c>
      <c r="H8" s="62">
        <f t="shared" si="1"/>
        <v>-151180</v>
      </c>
      <c r="I8" s="62">
        <v>1184220</v>
      </c>
      <c r="J8" s="62">
        <v>1184220</v>
      </c>
      <c r="K8" s="63"/>
      <c r="L8" s="63"/>
      <c r="M8" s="63"/>
      <c r="N8" s="63"/>
      <c r="O8" s="63"/>
    </row>
    <row r="9" spans="1:15" ht="47.25">
      <c r="A9" s="3" t="s">
        <v>5</v>
      </c>
      <c r="B9" s="64">
        <v>2938123.12</v>
      </c>
      <c r="C9" s="61">
        <v>30000</v>
      </c>
      <c r="D9" s="62">
        <v>36774</v>
      </c>
      <c r="E9" s="62"/>
      <c r="F9" s="62"/>
      <c r="G9" s="62">
        <f t="shared" si="0"/>
        <v>-2901349.12</v>
      </c>
      <c r="H9" s="62">
        <f t="shared" si="1"/>
        <v>6774</v>
      </c>
      <c r="I9" s="62">
        <v>31625.64</v>
      </c>
      <c r="J9" s="62">
        <v>31625.64</v>
      </c>
      <c r="K9" s="63"/>
      <c r="L9" s="63"/>
      <c r="M9" s="63"/>
      <c r="N9" s="63"/>
      <c r="O9" s="63"/>
    </row>
    <row r="10" spans="1:15" ht="31.5">
      <c r="A10" s="3" t="s">
        <v>6</v>
      </c>
      <c r="B10" s="66">
        <v>0</v>
      </c>
      <c r="C10" s="61">
        <v>607700</v>
      </c>
      <c r="D10" s="62">
        <v>607464</v>
      </c>
      <c r="E10" s="62"/>
      <c r="F10" s="62"/>
      <c r="G10" s="62">
        <f t="shared" si="0"/>
        <v>607464</v>
      </c>
      <c r="H10" s="62">
        <f t="shared" si="1"/>
        <v>-236</v>
      </c>
      <c r="I10" s="62">
        <v>522419.04</v>
      </c>
      <c r="J10" s="62">
        <v>522419.04</v>
      </c>
      <c r="K10" s="63"/>
      <c r="L10" s="63"/>
      <c r="M10" s="63"/>
      <c r="N10" s="63"/>
      <c r="O10" s="63"/>
    </row>
    <row r="11" spans="1:15" ht="47.25">
      <c r="A11" s="4" t="s">
        <v>7</v>
      </c>
      <c r="B11" s="67">
        <v>80155808</v>
      </c>
      <c r="C11" s="68">
        <v>83739349.370000005</v>
      </c>
      <c r="D11" s="69">
        <v>78384303.549999997</v>
      </c>
      <c r="E11" s="69"/>
      <c r="F11" s="69"/>
      <c r="G11" s="69">
        <f t="shared" si="0"/>
        <v>-1771504.450000003</v>
      </c>
      <c r="H11" s="69">
        <f t="shared" si="1"/>
        <v>-5355045.8200000077</v>
      </c>
      <c r="I11" s="69">
        <v>68739549.810000002</v>
      </c>
      <c r="J11" s="69">
        <v>68869943.689999998</v>
      </c>
      <c r="K11" s="63"/>
      <c r="L11" s="63"/>
      <c r="M11" s="63"/>
      <c r="N11" s="63"/>
      <c r="O11" s="63"/>
    </row>
    <row r="12" spans="1:15" ht="47.25">
      <c r="A12" s="3" t="s">
        <v>8</v>
      </c>
      <c r="B12" s="64">
        <v>397680</v>
      </c>
      <c r="C12" s="61">
        <v>400000</v>
      </c>
      <c r="D12" s="62">
        <v>349200</v>
      </c>
      <c r="E12" s="62"/>
      <c r="F12" s="62"/>
      <c r="G12" s="62">
        <f t="shared" si="0"/>
        <v>-48480</v>
      </c>
      <c r="H12" s="62">
        <f t="shared" si="1"/>
        <v>-50800</v>
      </c>
      <c r="I12" s="62">
        <v>300312</v>
      </c>
      <c r="J12" s="62">
        <v>300312</v>
      </c>
      <c r="K12" s="63"/>
      <c r="L12" s="63"/>
      <c r="M12" s="63"/>
      <c r="N12" s="63"/>
      <c r="O12" s="63"/>
    </row>
    <row r="13" spans="1:15" ht="47.25">
      <c r="A13" s="3" t="s">
        <v>9</v>
      </c>
      <c r="B13" s="64">
        <v>397680</v>
      </c>
      <c r="C13" s="61">
        <v>400000</v>
      </c>
      <c r="D13" s="62">
        <v>349200</v>
      </c>
      <c r="E13" s="62"/>
      <c r="F13" s="62"/>
      <c r="G13" s="62">
        <f t="shared" si="0"/>
        <v>-48480</v>
      </c>
      <c r="H13" s="62">
        <f t="shared" si="1"/>
        <v>-50800</v>
      </c>
      <c r="I13" s="62">
        <v>300312</v>
      </c>
      <c r="J13" s="62">
        <v>300312</v>
      </c>
      <c r="K13" s="63"/>
      <c r="L13" s="63"/>
      <c r="M13" s="63"/>
      <c r="N13" s="63"/>
      <c r="O13" s="63"/>
    </row>
    <row r="14" spans="1:15" ht="31.5">
      <c r="A14" s="3" t="s">
        <v>10</v>
      </c>
      <c r="B14" s="64">
        <v>397680</v>
      </c>
      <c r="C14" s="61">
        <v>400000</v>
      </c>
      <c r="D14" s="62">
        <v>349200</v>
      </c>
      <c r="E14" s="62"/>
      <c r="F14" s="62"/>
      <c r="G14" s="62">
        <f t="shared" si="0"/>
        <v>-48480</v>
      </c>
      <c r="H14" s="62">
        <f t="shared" si="1"/>
        <v>-50800</v>
      </c>
      <c r="I14" s="62">
        <v>300312</v>
      </c>
      <c r="J14" s="62">
        <v>300312</v>
      </c>
      <c r="K14" s="63"/>
      <c r="L14" s="63"/>
      <c r="M14" s="63"/>
      <c r="N14" s="63"/>
      <c r="O14" s="63"/>
    </row>
    <row r="15" spans="1:15" ht="47.25">
      <c r="A15" s="3" t="s">
        <v>11</v>
      </c>
      <c r="B15" s="64">
        <v>46863494.219999999</v>
      </c>
      <c r="C15" s="61">
        <v>52652295.859999999</v>
      </c>
      <c r="D15" s="62">
        <v>49392264.789999999</v>
      </c>
      <c r="E15" s="62"/>
      <c r="F15" s="62"/>
      <c r="G15" s="62">
        <f t="shared" si="0"/>
        <v>2528770.5700000003</v>
      </c>
      <c r="H15" s="62">
        <f t="shared" si="1"/>
        <v>-3260031.0700000003</v>
      </c>
      <c r="I15" s="62">
        <v>42947565.159999996</v>
      </c>
      <c r="J15" s="62">
        <v>42947565.039999999</v>
      </c>
      <c r="K15" s="63"/>
      <c r="L15" s="63"/>
      <c r="M15" s="63"/>
      <c r="N15" s="63"/>
      <c r="O15" s="63"/>
    </row>
    <row r="16" spans="1:15" ht="31.5">
      <c r="A16" s="3" t="s">
        <v>12</v>
      </c>
      <c r="B16" s="70">
        <v>42716670.359999999</v>
      </c>
      <c r="C16" s="61">
        <v>48474909.859999999</v>
      </c>
      <c r="D16" s="62">
        <v>45214117.390000001</v>
      </c>
      <c r="E16" s="62"/>
      <c r="F16" s="62"/>
      <c r="G16" s="62">
        <f t="shared" si="0"/>
        <v>2497447.0300000012</v>
      </c>
      <c r="H16" s="62">
        <f t="shared" si="1"/>
        <v>-3260792.4699999988</v>
      </c>
      <c r="I16" s="62">
        <v>39831629.450000003</v>
      </c>
      <c r="J16" s="62">
        <v>39831629.329999998</v>
      </c>
      <c r="K16" s="63"/>
      <c r="L16" s="63"/>
      <c r="M16" s="63"/>
      <c r="N16" s="63"/>
      <c r="O16" s="63"/>
    </row>
    <row r="17" spans="1:15" ht="31.5">
      <c r="A17" s="3" t="s">
        <v>13</v>
      </c>
      <c r="B17" s="70">
        <v>42716670.359999999</v>
      </c>
      <c r="C17" s="61">
        <v>48474909.859999999</v>
      </c>
      <c r="D17" s="62">
        <v>45214117.390000001</v>
      </c>
      <c r="E17" s="62"/>
      <c r="F17" s="62"/>
      <c r="G17" s="62">
        <f t="shared" si="0"/>
        <v>2497447.0300000012</v>
      </c>
      <c r="H17" s="62">
        <f t="shared" si="1"/>
        <v>-3260792.4699999988</v>
      </c>
      <c r="I17" s="62">
        <v>39831629.450000003</v>
      </c>
      <c r="J17" s="62">
        <v>39831629.329999998</v>
      </c>
      <c r="K17" s="63"/>
      <c r="L17" s="63"/>
      <c r="M17" s="63"/>
      <c r="N17" s="63"/>
      <c r="O17" s="63"/>
    </row>
    <row r="18" spans="1:15" ht="15.75">
      <c r="A18" s="3" t="s">
        <v>14</v>
      </c>
      <c r="B18" s="64">
        <v>250000</v>
      </c>
      <c r="C18" s="61">
        <v>300000</v>
      </c>
      <c r="D18" s="62">
        <v>270000</v>
      </c>
      <c r="E18" s="62"/>
      <c r="F18" s="62"/>
      <c r="G18" s="62">
        <f t="shared" si="0"/>
        <v>20000</v>
      </c>
      <c r="H18" s="62">
        <f t="shared" si="1"/>
        <v>-30000</v>
      </c>
      <c r="I18" s="62">
        <v>232200</v>
      </c>
      <c r="J18" s="62">
        <v>232200</v>
      </c>
      <c r="K18" s="63"/>
      <c r="L18" s="63"/>
      <c r="M18" s="63"/>
      <c r="N18" s="63"/>
      <c r="O18" s="63"/>
    </row>
    <row r="19" spans="1:15" ht="47.25">
      <c r="A19" s="3" t="s">
        <v>15</v>
      </c>
      <c r="B19" s="64">
        <v>777823.86</v>
      </c>
      <c r="C19" s="61">
        <v>1218386</v>
      </c>
      <c r="D19" s="62">
        <v>1096547.3999999999</v>
      </c>
      <c r="E19" s="62"/>
      <c r="F19" s="62"/>
      <c r="G19" s="62">
        <f t="shared" si="0"/>
        <v>318723.53999999992</v>
      </c>
      <c r="H19" s="62">
        <f t="shared" si="1"/>
        <v>-121838.60000000009</v>
      </c>
      <c r="I19" s="62">
        <v>943030.76</v>
      </c>
      <c r="J19" s="62">
        <v>943030.76</v>
      </c>
      <c r="K19" s="63"/>
      <c r="L19" s="63"/>
      <c r="M19" s="63"/>
      <c r="N19" s="63"/>
      <c r="O19" s="63"/>
    </row>
    <row r="20" spans="1:15" ht="31.5">
      <c r="A20" s="3" t="s">
        <v>16</v>
      </c>
      <c r="B20" s="64">
        <v>777823.86</v>
      </c>
      <c r="C20" s="61">
        <v>1218386</v>
      </c>
      <c r="D20" s="62">
        <v>1096547.3999999999</v>
      </c>
      <c r="E20" s="62"/>
      <c r="F20" s="62"/>
      <c r="G20" s="62">
        <f t="shared" si="0"/>
        <v>318723.53999999992</v>
      </c>
      <c r="H20" s="62">
        <f t="shared" si="1"/>
        <v>-121838.60000000009</v>
      </c>
      <c r="I20" s="62">
        <v>943030.76</v>
      </c>
      <c r="J20" s="62">
        <v>943030.76</v>
      </c>
      <c r="K20" s="63"/>
      <c r="L20" s="63"/>
      <c r="M20" s="63"/>
      <c r="N20" s="63"/>
      <c r="O20" s="63"/>
    </row>
    <row r="21" spans="1:15" ht="31.5">
      <c r="A21" s="3" t="s">
        <v>211</v>
      </c>
      <c r="B21" s="64">
        <v>119000</v>
      </c>
      <c r="C21" s="61">
        <v>159000</v>
      </c>
      <c r="D21" s="62">
        <v>111600</v>
      </c>
      <c r="E21" s="62"/>
      <c r="F21" s="62"/>
      <c r="G21" s="62">
        <f t="shared" si="0"/>
        <v>-7400</v>
      </c>
      <c r="H21" s="62">
        <f t="shared" si="1"/>
        <v>-47400</v>
      </c>
      <c r="I21" s="62">
        <v>95976</v>
      </c>
      <c r="J21" s="62">
        <v>95976</v>
      </c>
      <c r="K21" s="63"/>
      <c r="L21" s="63"/>
      <c r="M21" s="63"/>
      <c r="N21" s="63"/>
      <c r="O21" s="63"/>
    </row>
    <row r="22" spans="1:15" ht="47.25">
      <c r="A22" s="3" t="s">
        <v>17</v>
      </c>
      <c r="B22" s="64">
        <v>99000</v>
      </c>
      <c r="C22" s="61">
        <v>139000</v>
      </c>
      <c r="D22" s="62">
        <v>93600</v>
      </c>
      <c r="E22" s="62"/>
      <c r="F22" s="62"/>
      <c r="G22" s="62">
        <f t="shared" si="0"/>
        <v>-5400</v>
      </c>
      <c r="H22" s="62">
        <f t="shared" si="1"/>
        <v>-45400</v>
      </c>
      <c r="I22" s="62">
        <v>80496</v>
      </c>
      <c r="J22" s="62">
        <v>80496</v>
      </c>
      <c r="K22" s="63"/>
      <c r="L22" s="63"/>
      <c r="M22" s="63"/>
      <c r="N22" s="63"/>
      <c r="O22" s="63"/>
    </row>
    <row r="23" spans="1:15" ht="31.5">
      <c r="A23" s="3" t="s">
        <v>18</v>
      </c>
      <c r="B23" s="64">
        <v>20000</v>
      </c>
      <c r="C23" s="61">
        <v>20000</v>
      </c>
      <c r="D23" s="62">
        <v>18000</v>
      </c>
      <c r="E23" s="62"/>
      <c r="F23" s="62"/>
      <c r="G23" s="62">
        <f t="shared" si="0"/>
        <v>-2000</v>
      </c>
      <c r="H23" s="62">
        <f t="shared" si="1"/>
        <v>-2000</v>
      </c>
      <c r="I23" s="62">
        <v>15480</v>
      </c>
      <c r="J23" s="62">
        <v>15480</v>
      </c>
      <c r="K23" s="63"/>
      <c r="L23" s="63"/>
      <c r="M23" s="63"/>
      <c r="N23" s="63"/>
      <c r="O23" s="63"/>
    </row>
    <row r="24" spans="1:15" ht="47.25">
      <c r="A24" s="3" t="s">
        <v>19</v>
      </c>
      <c r="B24" s="64">
        <f>B25</f>
        <v>3000000</v>
      </c>
      <c r="C24" s="61">
        <v>2500000</v>
      </c>
      <c r="D24" s="62">
        <v>2700000</v>
      </c>
      <c r="E24" s="62"/>
      <c r="F24" s="62"/>
      <c r="G24" s="62">
        <f t="shared" si="0"/>
        <v>-300000</v>
      </c>
      <c r="H24" s="62">
        <f t="shared" si="1"/>
        <v>200000</v>
      </c>
      <c r="I24" s="62">
        <v>1844728.95</v>
      </c>
      <c r="J24" s="62">
        <v>1844728.95</v>
      </c>
      <c r="K24" s="63"/>
      <c r="L24" s="63"/>
      <c r="M24" s="63"/>
      <c r="N24" s="63"/>
      <c r="O24" s="63"/>
    </row>
    <row r="25" spans="1:15" ht="47.25">
      <c r="A25" s="3" t="s">
        <v>257</v>
      </c>
      <c r="B25" s="64">
        <v>3000000</v>
      </c>
      <c r="C25" s="61">
        <v>2500000</v>
      </c>
      <c r="D25" s="62">
        <v>2700000</v>
      </c>
      <c r="E25" s="62"/>
      <c r="F25" s="62"/>
      <c r="G25" s="62">
        <f t="shared" si="0"/>
        <v>-300000</v>
      </c>
      <c r="H25" s="62">
        <f t="shared" si="1"/>
        <v>200000</v>
      </c>
      <c r="I25" s="62">
        <v>1844728.95</v>
      </c>
      <c r="J25" s="62">
        <v>1844728.95</v>
      </c>
      <c r="K25" s="63"/>
      <c r="L25" s="63"/>
      <c r="M25" s="63"/>
      <c r="N25" s="63"/>
      <c r="O25" s="63"/>
    </row>
    <row r="26" spans="1:15" ht="31.5">
      <c r="A26" s="3" t="s">
        <v>20</v>
      </c>
      <c r="B26" s="64">
        <v>1667424</v>
      </c>
      <c r="C26" s="61">
        <v>1796182</v>
      </c>
      <c r="D26" s="62">
        <v>1844201</v>
      </c>
      <c r="E26" s="62"/>
      <c r="F26" s="62"/>
      <c r="G26" s="62">
        <f t="shared" si="0"/>
        <v>176777</v>
      </c>
      <c r="H26" s="62">
        <f t="shared" si="1"/>
        <v>48019</v>
      </c>
      <c r="I26" s="62">
        <v>1844201</v>
      </c>
      <c r="J26" s="62">
        <v>1844201</v>
      </c>
      <c r="K26" s="63"/>
      <c r="L26" s="63"/>
      <c r="M26" s="63"/>
      <c r="N26" s="63"/>
      <c r="O26" s="63"/>
    </row>
    <row r="27" spans="1:15" ht="31.5">
      <c r="A27" s="3" t="s">
        <v>21</v>
      </c>
      <c r="B27" s="64">
        <v>1395192</v>
      </c>
      <c r="C27" s="61">
        <v>1442603</v>
      </c>
      <c r="D27" s="62">
        <v>1490622</v>
      </c>
      <c r="E27" s="62"/>
      <c r="F27" s="62"/>
      <c r="G27" s="62">
        <f t="shared" si="0"/>
        <v>95430</v>
      </c>
      <c r="H27" s="62">
        <f t="shared" si="1"/>
        <v>48019</v>
      </c>
      <c r="I27" s="62">
        <v>1490622</v>
      </c>
      <c r="J27" s="62">
        <v>1490622</v>
      </c>
      <c r="K27" s="63"/>
      <c r="L27" s="63"/>
      <c r="M27" s="63"/>
      <c r="N27" s="63"/>
      <c r="O27" s="63"/>
    </row>
    <row r="28" spans="1:15" ht="31.5">
      <c r="A28" s="3" t="s">
        <v>21</v>
      </c>
      <c r="B28" s="64">
        <v>272232</v>
      </c>
      <c r="C28" s="61">
        <v>353579</v>
      </c>
      <c r="D28" s="62">
        <v>353579</v>
      </c>
      <c r="E28" s="62"/>
      <c r="F28" s="62"/>
      <c r="G28" s="62">
        <f t="shared" si="0"/>
        <v>81347</v>
      </c>
      <c r="H28" s="62">
        <f t="shared" si="1"/>
        <v>0</v>
      </c>
      <c r="I28" s="62">
        <v>353579</v>
      </c>
      <c r="J28" s="62">
        <v>353579</v>
      </c>
      <c r="K28" s="63"/>
      <c r="L28" s="63"/>
      <c r="M28" s="63"/>
      <c r="N28" s="63"/>
      <c r="O28" s="63"/>
    </row>
    <row r="29" spans="1:15" ht="63">
      <c r="A29" s="3" t="s">
        <v>22</v>
      </c>
      <c r="B29" s="64">
        <v>1517801.26</v>
      </c>
      <c r="C29" s="71">
        <v>1645035</v>
      </c>
      <c r="D29" s="62">
        <v>1749980</v>
      </c>
      <c r="E29" s="62"/>
      <c r="F29" s="62"/>
      <c r="G29" s="62">
        <f t="shared" si="0"/>
        <v>232178.74</v>
      </c>
      <c r="H29" s="62">
        <f t="shared" si="1"/>
        <v>104945</v>
      </c>
      <c r="I29" s="62">
        <v>1775606</v>
      </c>
      <c r="J29" s="62">
        <v>1834509</v>
      </c>
      <c r="K29" s="63"/>
      <c r="L29" s="63"/>
      <c r="M29" s="63"/>
      <c r="N29" s="63"/>
      <c r="O29" s="63"/>
    </row>
    <row r="30" spans="1:15" ht="31.5">
      <c r="A30" s="3" t="s">
        <v>23</v>
      </c>
      <c r="B30" s="64">
        <v>1208767</v>
      </c>
      <c r="C30" s="72">
        <v>1256275</v>
      </c>
      <c r="D30" s="62">
        <v>1398980</v>
      </c>
      <c r="E30" s="62"/>
      <c r="F30" s="62"/>
      <c r="G30" s="62">
        <f t="shared" si="0"/>
        <v>190213</v>
      </c>
      <c r="H30" s="62">
        <f t="shared" si="1"/>
        <v>142705</v>
      </c>
      <c r="I30" s="62">
        <v>1473746</v>
      </c>
      <c r="J30" s="62">
        <v>1532649</v>
      </c>
      <c r="K30" s="63"/>
      <c r="L30" s="63"/>
      <c r="M30" s="63"/>
      <c r="N30" s="63"/>
      <c r="O30" s="63"/>
    </row>
    <row r="31" spans="1:15" ht="31.5">
      <c r="A31" s="3" t="s">
        <v>24</v>
      </c>
      <c r="B31" s="64">
        <v>309034.26</v>
      </c>
      <c r="C31" s="72">
        <v>388760</v>
      </c>
      <c r="D31" s="62">
        <v>351000</v>
      </c>
      <c r="E31" s="62"/>
      <c r="F31" s="62"/>
      <c r="G31" s="62">
        <f t="shared" si="0"/>
        <v>41965.739999999991</v>
      </c>
      <c r="H31" s="62">
        <f t="shared" si="1"/>
        <v>-37760</v>
      </c>
      <c r="I31" s="62">
        <v>301860</v>
      </c>
      <c r="J31" s="62">
        <v>301860</v>
      </c>
      <c r="K31" s="63"/>
      <c r="L31" s="63"/>
      <c r="M31" s="63"/>
      <c r="N31" s="63"/>
      <c r="O31" s="63"/>
    </row>
    <row r="32" spans="1:15" ht="31.5">
      <c r="A32" s="3" t="s">
        <v>25</v>
      </c>
      <c r="B32" s="64">
        <f>B33</f>
        <v>801977</v>
      </c>
      <c r="C32" s="72">
        <v>830909</v>
      </c>
      <c r="D32" s="62">
        <v>946950</v>
      </c>
      <c r="E32" s="62"/>
      <c r="F32" s="62"/>
      <c r="G32" s="62">
        <f t="shared" si="0"/>
        <v>144973</v>
      </c>
      <c r="H32" s="62">
        <f t="shared" si="1"/>
        <v>116041</v>
      </c>
      <c r="I32" s="62">
        <v>992018</v>
      </c>
      <c r="J32" s="62">
        <v>1029099</v>
      </c>
      <c r="K32" s="63"/>
      <c r="L32" s="63"/>
      <c r="M32" s="63"/>
      <c r="N32" s="63"/>
      <c r="O32" s="63"/>
    </row>
    <row r="33" spans="1:15" ht="31.5">
      <c r="A33" s="3" t="s">
        <v>26</v>
      </c>
      <c r="B33" s="64">
        <v>801977</v>
      </c>
      <c r="C33" s="72">
        <v>830909</v>
      </c>
      <c r="D33" s="62">
        <v>946950</v>
      </c>
      <c r="E33" s="62"/>
      <c r="F33" s="62"/>
      <c r="G33" s="62">
        <f t="shared" si="0"/>
        <v>144973</v>
      </c>
      <c r="H33" s="62">
        <f t="shared" si="1"/>
        <v>116041</v>
      </c>
      <c r="I33" s="62">
        <v>992018</v>
      </c>
      <c r="J33" s="62">
        <v>1029099</v>
      </c>
      <c r="K33" s="63"/>
      <c r="L33" s="63"/>
      <c r="M33" s="63"/>
      <c r="N33" s="63"/>
      <c r="O33" s="63"/>
    </row>
    <row r="34" spans="1:15" ht="63">
      <c r="A34" s="3" t="s">
        <v>27</v>
      </c>
      <c r="B34" s="64">
        <v>760263</v>
      </c>
      <c r="C34" s="72">
        <v>790136</v>
      </c>
      <c r="D34" s="62">
        <v>821757</v>
      </c>
      <c r="E34" s="62"/>
      <c r="F34" s="62"/>
      <c r="G34" s="62">
        <f t="shared" si="0"/>
        <v>61494</v>
      </c>
      <c r="H34" s="62">
        <f t="shared" si="1"/>
        <v>31621</v>
      </c>
      <c r="I34" s="62">
        <v>859090</v>
      </c>
      <c r="J34" s="62">
        <v>893500</v>
      </c>
      <c r="K34" s="63"/>
      <c r="L34" s="63"/>
      <c r="M34" s="63"/>
      <c r="N34" s="63"/>
      <c r="O34" s="63"/>
    </row>
    <row r="35" spans="1:15" ht="15.75">
      <c r="A35" s="3" t="s">
        <v>28</v>
      </c>
      <c r="B35" s="64">
        <v>760263</v>
      </c>
      <c r="C35" s="72">
        <v>790136</v>
      </c>
      <c r="D35" s="62">
        <v>821757</v>
      </c>
      <c r="E35" s="62"/>
      <c r="F35" s="62"/>
      <c r="G35" s="62">
        <f t="shared" si="0"/>
        <v>61494</v>
      </c>
      <c r="H35" s="62">
        <f t="shared" si="1"/>
        <v>31621</v>
      </c>
      <c r="I35" s="62">
        <v>859090</v>
      </c>
      <c r="J35" s="62">
        <v>893500</v>
      </c>
      <c r="K35" s="63"/>
      <c r="L35" s="63"/>
      <c r="M35" s="63"/>
      <c r="N35" s="63"/>
      <c r="O35" s="63"/>
    </row>
    <row r="36" spans="1:15" ht="63">
      <c r="A36" s="3" t="s">
        <v>29</v>
      </c>
      <c r="B36" s="64">
        <v>28147168.52</v>
      </c>
      <c r="C36" s="72">
        <v>25624791.510000002</v>
      </c>
      <c r="D36" s="62">
        <v>23279950.760000002</v>
      </c>
      <c r="E36" s="62"/>
      <c r="F36" s="62"/>
      <c r="G36" s="62">
        <f t="shared" si="0"/>
        <v>-4867217.7599999979</v>
      </c>
      <c r="H36" s="62">
        <f t="shared" si="1"/>
        <v>-2344840.75</v>
      </c>
      <c r="I36" s="62">
        <v>20020757.649999999</v>
      </c>
      <c r="J36" s="62">
        <v>20020757.649999999</v>
      </c>
      <c r="K36" s="63"/>
      <c r="L36" s="63"/>
      <c r="M36" s="63"/>
      <c r="N36" s="63"/>
      <c r="O36" s="63"/>
    </row>
    <row r="37" spans="1:15" ht="31.5">
      <c r="A37" s="3" t="s">
        <v>30</v>
      </c>
      <c r="B37" s="64">
        <v>23712210.600000001</v>
      </c>
      <c r="C37" s="72">
        <v>25490315.379999999</v>
      </c>
      <c r="D37" s="62">
        <v>23012470.760000002</v>
      </c>
      <c r="E37" s="62"/>
      <c r="F37" s="62"/>
      <c r="G37" s="62">
        <f t="shared" si="0"/>
        <v>-699739.83999999985</v>
      </c>
      <c r="H37" s="62">
        <f t="shared" si="1"/>
        <v>-2477844.6199999973</v>
      </c>
      <c r="I37" s="62">
        <v>19790724.850000001</v>
      </c>
      <c r="J37" s="62">
        <v>19790724.850000001</v>
      </c>
      <c r="K37" s="63"/>
      <c r="L37" s="63"/>
      <c r="M37" s="63"/>
      <c r="N37" s="63"/>
      <c r="O37" s="63"/>
    </row>
    <row r="38" spans="1:15" ht="31.5">
      <c r="A38" s="3" t="s">
        <v>31</v>
      </c>
      <c r="B38" s="64">
        <v>21361088.489999998</v>
      </c>
      <c r="C38" s="72">
        <v>22544415.379999999</v>
      </c>
      <c r="D38" s="62">
        <v>20155538.690000001</v>
      </c>
      <c r="E38" s="62"/>
      <c r="F38" s="62"/>
      <c r="G38" s="62">
        <f t="shared" si="0"/>
        <v>-1205549.799999997</v>
      </c>
      <c r="H38" s="62">
        <f t="shared" si="1"/>
        <v>-2388876.6899999976</v>
      </c>
      <c r="I38" s="62">
        <v>17333763.27</v>
      </c>
      <c r="J38" s="62">
        <v>17333763.27</v>
      </c>
      <c r="K38" s="63"/>
      <c r="L38" s="63"/>
      <c r="M38" s="63"/>
      <c r="N38" s="63"/>
      <c r="O38" s="63"/>
    </row>
    <row r="39" spans="1:15" ht="15.75">
      <c r="A39" s="5" t="s">
        <v>32</v>
      </c>
      <c r="B39" s="64">
        <v>2351122.11</v>
      </c>
      <c r="C39" s="72">
        <v>2945900</v>
      </c>
      <c r="D39" s="62">
        <v>2856932.07</v>
      </c>
      <c r="E39" s="62"/>
      <c r="F39" s="62"/>
      <c r="G39" s="62">
        <f t="shared" si="0"/>
        <v>505809.95999999996</v>
      </c>
      <c r="H39" s="62">
        <f t="shared" si="1"/>
        <v>-88967.930000000168</v>
      </c>
      <c r="I39" s="62">
        <v>2456961.58</v>
      </c>
      <c r="J39" s="62">
        <v>2456961.58</v>
      </c>
      <c r="K39" s="63"/>
      <c r="L39" s="63"/>
      <c r="M39" s="63"/>
      <c r="N39" s="63"/>
      <c r="O39" s="63"/>
    </row>
    <row r="40" spans="1:15" ht="63">
      <c r="A40" s="3" t="s">
        <v>258</v>
      </c>
      <c r="B40" s="64">
        <v>4434957.92</v>
      </c>
      <c r="C40" s="73">
        <v>134476.13</v>
      </c>
      <c r="D40" s="62">
        <v>267480</v>
      </c>
      <c r="E40" s="62"/>
      <c r="F40" s="62"/>
      <c r="G40" s="62">
        <f t="shared" si="0"/>
        <v>-4167477.92</v>
      </c>
      <c r="H40" s="62">
        <f t="shared" si="1"/>
        <v>133003.87</v>
      </c>
      <c r="I40" s="62">
        <v>230032.8</v>
      </c>
      <c r="J40" s="62">
        <v>230032.8</v>
      </c>
      <c r="K40" s="63"/>
      <c r="L40" s="63"/>
      <c r="M40" s="63"/>
      <c r="N40" s="63"/>
      <c r="O40" s="63"/>
    </row>
    <row r="41" spans="1:15" ht="63">
      <c r="A41" s="3" t="s">
        <v>33</v>
      </c>
      <c r="B41" s="64">
        <v>4434957.92</v>
      </c>
      <c r="C41" s="72">
        <v>134476.13</v>
      </c>
      <c r="D41" s="62">
        <v>267480</v>
      </c>
      <c r="E41" s="62"/>
      <c r="F41" s="62"/>
      <c r="G41" s="62">
        <f t="shared" si="0"/>
        <v>-4167477.92</v>
      </c>
      <c r="H41" s="62">
        <f t="shared" si="1"/>
        <v>133003.87</v>
      </c>
      <c r="I41" s="62">
        <v>230032.8</v>
      </c>
      <c r="J41" s="62">
        <v>230032.8</v>
      </c>
      <c r="K41" s="63"/>
      <c r="L41" s="63"/>
      <c r="M41" s="63"/>
      <c r="N41" s="63"/>
      <c r="O41" s="63"/>
    </row>
    <row r="42" spans="1:15" ht="31.5">
      <c r="A42" s="4" t="s">
        <v>34</v>
      </c>
      <c r="B42" s="74">
        <v>312439287.45999998</v>
      </c>
      <c r="C42" s="75">
        <v>315774117.47000003</v>
      </c>
      <c r="D42" s="69">
        <v>304343223.75</v>
      </c>
      <c r="E42" s="69"/>
      <c r="F42" s="69"/>
      <c r="G42" s="69">
        <f t="shared" si="0"/>
        <v>-8096063.7099999785</v>
      </c>
      <c r="H42" s="69">
        <f t="shared" si="1"/>
        <v>-11430893.720000029</v>
      </c>
      <c r="I42" s="69">
        <v>308331218.19999999</v>
      </c>
      <c r="J42" s="69">
        <v>319101376.30000001</v>
      </c>
      <c r="K42" s="63"/>
      <c r="L42" s="63"/>
      <c r="M42" s="63"/>
      <c r="N42" s="63"/>
      <c r="O42" s="63"/>
    </row>
    <row r="43" spans="1:15" ht="15.75">
      <c r="A43" s="3" t="s">
        <v>35</v>
      </c>
      <c r="B43" s="76">
        <v>58015231.280000001</v>
      </c>
      <c r="C43" s="77">
        <v>58425541.689999998</v>
      </c>
      <c r="D43" s="62">
        <v>55196008.399999999</v>
      </c>
      <c r="E43" s="62"/>
      <c r="F43" s="62"/>
      <c r="G43" s="62">
        <f t="shared" si="0"/>
        <v>-2819222.8800000027</v>
      </c>
      <c r="H43" s="62">
        <f t="shared" si="1"/>
        <v>-3229533.2899999991</v>
      </c>
      <c r="I43" s="62">
        <v>54795708.18</v>
      </c>
      <c r="J43" s="62">
        <v>57007132.18</v>
      </c>
      <c r="K43" s="63"/>
      <c r="L43" s="63"/>
      <c r="M43" s="63"/>
      <c r="N43" s="63"/>
      <c r="O43" s="63"/>
    </row>
    <row r="44" spans="1:15" ht="31.5">
      <c r="A44" s="3" t="s">
        <v>36</v>
      </c>
      <c r="B44" s="78">
        <v>57907958.549999997</v>
      </c>
      <c r="C44" s="77">
        <v>52700784.490000002</v>
      </c>
      <c r="D44" s="62">
        <v>54942572</v>
      </c>
      <c r="E44" s="62"/>
      <c r="F44" s="62"/>
      <c r="G44" s="62">
        <f t="shared" si="0"/>
        <v>-2965386.549999997</v>
      </c>
      <c r="H44" s="62">
        <f t="shared" si="1"/>
        <v>2241787.5099999979</v>
      </c>
      <c r="I44" s="62">
        <v>54577752.880000003</v>
      </c>
      <c r="J44" s="62">
        <v>56789176.880000003</v>
      </c>
      <c r="K44" s="63"/>
      <c r="L44" s="63"/>
      <c r="M44" s="63"/>
      <c r="N44" s="63"/>
      <c r="O44" s="63"/>
    </row>
    <row r="45" spans="1:15" ht="31.5">
      <c r="A45" s="3" t="s">
        <v>37</v>
      </c>
      <c r="B45" s="64">
        <v>16782606.25</v>
      </c>
      <c r="C45" s="77">
        <v>17771399.84</v>
      </c>
      <c r="D45" s="62">
        <v>15276278.66</v>
      </c>
      <c r="E45" s="62"/>
      <c r="F45" s="62"/>
      <c r="G45" s="62">
        <f t="shared" si="0"/>
        <v>-1506327.5899999999</v>
      </c>
      <c r="H45" s="62">
        <f t="shared" si="1"/>
        <v>-2495121.1799999997</v>
      </c>
      <c r="I45" s="62">
        <v>13137599.65</v>
      </c>
      <c r="J45" s="62">
        <v>13137599.65</v>
      </c>
      <c r="K45" s="63"/>
      <c r="L45" s="63"/>
      <c r="M45" s="63"/>
      <c r="N45" s="63"/>
      <c r="O45" s="63"/>
    </row>
    <row r="46" spans="1:15" ht="15.75">
      <c r="A46" s="3" t="s">
        <v>32</v>
      </c>
      <c r="B46" s="64">
        <v>4299980</v>
      </c>
      <c r="C46" s="77">
        <v>4480147.84</v>
      </c>
      <c r="D46" s="62">
        <v>3107339.34</v>
      </c>
      <c r="E46" s="62"/>
      <c r="F46" s="62"/>
      <c r="G46" s="62">
        <f t="shared" si="0"/>
        <v>-1192640.6600000001</v>
      </c>
      <c r="H46" s="62">
        <f t="shared" si="1"/>
        <v>-1372808.5</v>
      </c>
      <c r="I46" s="62">
        <v>2672311.83</v>
      </c>
      <c r="J46" s="62">
        <v>2672311.83</v>
      </c>
      <c r="K46" s="63"/>
      <c r="L46" s="63"/>
      <c r="M46" s="63"/>
      <c r="N46" s="63"/>
      <c r="O46" s="63"/>
    </row>
    <row r="47" spans="1:15" ht="15.75">
      <c r="A47" s="3" t="s">
        <v>212</v>
      </c>
      <c r="B47" s="64">
        <v>0</v>
      </c>
      <c r="C47" s="77">
        <v>11966.26</v>
      </c>
      <c r="D47" s="62">
        <v>0</v>
      </c>
      <c r="E47" s="62"/>
      <c r="F47" s="62"/>
      <c r="G47" s="62">
        <f t="shared" si="0"/>
        <v>0</v>
      </c>
      <c r="H47" s="62">
        <f t="shared" si="1"/>
        <v>-11966.26</v>
      </c>
      <c r="I47" s="62">
        <v>0</v>
      </c>
      <c r="J47" s="62">
        <v>0</v>
      </c>
      <c r="K47" s="63"/>
      <c r="L47" s="63"/>
      <c r="M47" s="63"/>
      <c r="N47" s="63"/>
      <c r="O47" s="63"/>
    </row>
    <row r="48" spans="1:15" ht="31.5">
      <c r="A48" s="3" t="s">
        <v>38</v>
      </c>
      <c r="B48" s="64">
        <v>3145393.18</v>
      </c>
      <c r="C48" s="77">
        <v>0</v>
      </c>
      <c r="D48" s="62">
        <v>0</v>
      </c>
      <c r="E48" s="62"/>
      <c r="F48" s="62"/>
      <c r="G48" s="62">
        <f t="shared" si="0"/>
        <v>-3145393.18</v>
      </c>
      <c r="H48" s="62">
        <f t="shared" si="1"/>
        <v>0</v>
      </c>
      <c r="I48" s="62">
        <v>0</v>
      </c>
      <c r="J48" s="62">
        <v>0</v>
      </c>
      <c r="K48" s="63"/>
      <c r="L48" s="63"/>
      <c r="M48" s="63"/>
      <c r="N48" s="63"/>
      <c r="O48" s="63"/>
    </row>
    <row r="49" spans="1:15" ht="15.75">
      <c r="A49" s="6" t="s">
        <v>39</v>
      </c>
      <c r="B49" s="64">
        <v>501944</v>
      </c>
      <c r="C49" s="77">
        <v>634573.74</v>
      </c>
      <c r="D49" s="62">
        <v>589230</v>
      </c>
      <c r="E49" s="62"/>
      <c r="F49" s="62"/>
      <c r="G49" s="62">
        <f t="shared" si="0"/>
        <v>87286</v>
      </c>
      <c r="H49" s="62">
        <f t="shared" si="1"/>
        <v>-45343.739999999991</v>
      </c>
      <c r="I49" s="62">
        <v>506737.8</v>
      </c>
      <c r="J49" s="62">
        <v>506737.8</v>
      </c>
      <c r="K49" s="63"/>
      <c r="L49" s="63"/>
      <c r="M49" s="63"/>
      <c r="N49" s="63"/>
      <c r="O49" s="63"/>
    </row>
    <row r="50" spans="1:15" ht="15.75">
      <c r="A50" s="3" t="s">
        <v>40</v>
      </c>
      <c r="B50" s="64">
        <v>62000</v>
      </c>
      <c r="C50" s="77">
        <v>81000</v>
      </c>
      <c r="D50" s="62">
        <v>94050</v>
      </c>
      <c r="E50" s="62"/>
      <c r="F50" s="62"/>
      <c r="G50" s="62">
        <f t="shared" si="0"/>
        <v>32050</v>
      </c>
      <c r="H50" s="62">
        <f t="shared" si="1"/>
        <v>13050</v>
      </c>
      <c r="I50" s="62">
        <v>80883</v>
      </c>
      <c r="J50" s="62">
        <v>80883</v>
      </c>
      <c r="K50" s="63"/>
      <c r="L50" s="63"/>
      <c r="M50" s="63"/>
      <c r="N50" s="63"/>
      <c r="O50" s="63"/>
    </row>
    <row r="51" spans="1:15" ht="15.75">
      <c r="A51" s="3" t="s">
        <v>41</v>
      </c>
      <c r="B51" s="64">
        <v>24485</v>
      </c>
      <c r="C51" s="72">
        <v>191280</v>
      </c>
      <c r="D51" s="62">
        <v>104850</v>
      </c>
      <c r="E51" s="62"/>
      <c r="F51" s="62"/>
      <c r="G51" s="62">
        <f t="shared" si="0"/>
        <v>80365</v>
      </c>
      <c r="H51" s="62">
        <f t="shared" si="1"/>
        <v>-86430</v>
      </c>
      <c r="I51" s="62">
        <v>90171</v>
      </c>
      <c r="J51" s="62">
        <v>90171</v>
      </c>
      <c r="K51" s="63"/>
      <c r="L51" s="63"/>
      <c r="M51" s="63"/>
      <c r="N51" s="63"/>
      <c r="O51" s="63"/>
    </row>
    <row r="52" spans="1:15" ht="31.5">
      <c r="A52" s="3" t="s">
        <v>42</v>
      </c>
      <c r="B52" s="64">
        <v>39600</v>
      </c>
      <c r="C52" s="72">
        <v>179510.81</v>
      </c>
      <c r="D52" s="62">
        <v>49860</v>
      </c>
      <c r="E52" s="62"/>
      <c r="F52" s="62"/>
      <c r="G52" s="62">
        <f t="shared" si="0"/>
        <v>10260</v>
      </c>
      <c r="H52" s="62">
        <f t="shared" si="1"/>
        <v>-129650.81</v>
      </c>
      <c r="I52" s="62">
        <v>42879.6</v>
      </c>
      <c r="J52" s="62">
        <v>42879.6</v>
      </c>
      <c r="K52" s="63"/>
      <c r="L52" s="63"/>
      <c r="M52" s="63"/>
      <c r="N52" s="63"/>
      <c r="O52" s="63"/>
    </row>
    <row r="53" spans="1:15" ht="15.75">
      <c r="A53" s="6" t="s">
        <v>43</v>
      </c>
      <c r="B53" s="64">
        <v>6104436.71</v>
      </c>
      <c r="C53" s="72">
        <v>0</v>
      </c>
      <c r="D53" s="62">
        <v>0</v>
      </c>
      <c r="E53" s="62"/>
      <c r="F53" s="62"/>
      <c r="G53" s="62">
        <f t="shared" si="0"/>
        <v>-6104436.71</v>
      </c>
      <c r="H53" s="62">
        <f t="shared" si="1"/>
        <v>0</v>
      </c>
      <c r="I53" s="62">
        <v>0</v>
      </c>
      <c r="J53" s="62">
        <v>0</v>
      </c>
      <c r="K53" s="63"/>
      <c r="L53" s="63"/>
      <c r="M53" s="63"/>
      <c r="N53" s="63"/>
      <c r="O53" s="63"/>
    </row>
    <row r="54" spans="1:15" ht="63">
      <c r="A54" s="3" t="s">
        <v>44</v>
      </c>
      <c r="B54" s="64">
        <v>24298085</v>
      </c>
      <c r="C54" s="72">
        <v>27038262</v>
      </c>
      <c r="D54" s="62">
        <v>32361184</v>
      </c>
      <c r="E54" s="62"/>
      <c r="F54" s="62"/>
      <c r="G54" s="62">
        <f t="shared" si="0"/>
        <v>8063099</v>
      </c>
      <c r="H54" s="62">
        <f t="shared" si="1"/>
        <v>5322922</v>
      </c>
      <c r="I54" s="62">
        <v>34552911</v>
      </c>
      <c r="J54" s="62">
        <v>36625446</v>
      </c>
      <c r="K54" s="63"/>
      <c r="L54" s="63"/>
      <c r="M54" s="63"/>
      <c r="N54" s="63"/>
      <c r="O54" s="63"/>
    </row>
    <row r="55" spans="1:15" ht="78.75">
      <c r="A55" s="3" t="s">
        <v>45</v>
      </c>
      <c r="B55" s="79">
        <v>1757888.27</v>
      </c>
      <c r="C55" s="72">
        <v>2312644</v>
      </c>
      <c r="D55" s="62">
        <v>3359780</v>
      </c>
      <c r="E55" s="62"/>
      <c r="F55" s="62"/>
      <c r="G55" s="62">
        <f t="shared" si="0"/>
        <v>1601891.73</v>
      </c>
      <c r="H55" s="62">
        <f t="shared" si="1"/>
        <v>1047136</v>
      </c>
      <c r="I55" s="62">
        <v>3494259</v>
      </c>
      <c r="J55" s="62">
        <v>3633148</v>
      </c>
      <c r="K55" s="63"/>
      <c r="L55" s="63"/>
      <c r="M55" s="63"/>
      <c r="N55" s="63"/>
      <c r="O55" s="63"/>
    </row>
    <row r="56" spans="1:15" ht="15.75">
      <c r="A56" s="3" t="s">
        <v>46</v>
      </c>
      <c r="B56" s="64">
        <v>107272.73</v>
      </c>
      <c r="C56" s="72">
        <v>0</v>
      </c>
      <c r="D56" s="62">
        <v>0</v>
      </c>
      <c r="E56" s="62"/>
      <c r="F56" s="62"/>
      <c r="G56" s="62">
        <f t="shared" si="0"/>
        <v>-107272.73</v>
      </c>
      <c r="H56" s="62">
        <f t="shared" si="1"/>
        <v>0</v>
      </c>
      <c r="I56" s="62">
        <v>0</v>
      </c>
      <c r="J56" s="62">
        <v>0</v>
      </c>
      <c r="K56" s="63"/>
      <c r="L56" s="63"/>
      <c r="M56" s="63"/>
      <c r="N56" s="63"/>
      <c r="O56" s="63"/>
    </row>
    <row r="57" spans="1:15" ht="94.5">
      <c r="A57" s="3" t="s">
        <v>47</v>
      </c>
      <c r="B57" s="64">
        <v>107272.73</v>
      </c>
      <c r="C57" s="72">
        <v>0</v>
      </c>
      <c r="D57" s="62">
        <v>0</v>
      </c>
      <c r="E57" s="62"/>
      <c r="F57" s="62"/>
      <c r="G57" s="62">
        <f t="shared" si="0"/>
        <v>-107272.73</v>
      </c>
      <c r="H57" s="62">
        <f t="shared" si="1"/>
        <v>0</v>
      </c>
      <c r="I57" s="62">
        <v>0</v>
      </c>
      <c r="J57" s="62">
        <v>0</v>
      </c>
      <c r="K57" s="63"/>
      <c r="L57" s="63"/>
      <c r="M57" s="63"/>
      <c r="N57" s="63"/>
      <c r="O57" s="63"/>
    </row>
    <row r="58" spans="1:15" ht="31.5">
      <c r="A58" s="3" t="s">
        <v>213</v>
      </c>
      <c r="B58" s="64">
        <v>0</v>
      </c>
      <c r="C58" s="72">
        <v>5724757.2000000002</v>
      </c>
      <c r="D58" s="62">
        <v>253436.4</v>
      </c>
      <c r="E58" s="62"/>
      <c r="F58" s="62"/>
      <c r="G58" s="62">
        <f t="shared" si="0"/>
        <v>253436.4</v>
      </c>
      <c r="H58" s="62">
        <f t="shared" si="1"/>
        <v>-5471320.7999999998</v>
      </c>
      <c r="I58" s="62">
        <v>217955.3</v>
      </c>
      <c r="J58" s="62">
        <v>217955.3</v>
      </c>
      <c r="K58" s="63"/>
      <c r="L58" s="63"/>
      <c r="M58" s="63"/>
      <c r="N58" s="63"/>
      <c r="O58" s="63"/>
    </row>
    <row r="59" spans="1:15" ht="35.25" customHeight="1">
      <c r="A59" s="13" t="s">
        <v>43</v>
      </c>
      <c r="B59" s="64">
        <v>0</v>
      </c>
      <c r="C59" s="72">
        <v>5319757.2</v>
      </c>
      <c r="D59" s="62">
        <v>0</v>
      </c>
      <c r="E59" s="62"/>
      <c r="F59" s="62"/>
      <c r="G59" s="62">
        <f t="shared" si="0"/>
        <v>0</v>
      </c>
      <c r="H59" s="62">
        <f t="shared" si="1"/>
        <v>-5319757.2</v>
      </c>
      <c r="I59" s="62">
        <v>0</v>
      </c>
      <c r="J59" s="62">
        <v>0</v>
      </c>
      <c r="K59" s="63"/>
      <c r="L59" s="63"/>
      <c r="M59" s="63"/>
      <c r="N59" s="63"/>
      <c r="O59" s="63"/>
    </row>
    <row r="60" spans="1:15" ht="15.75">
      <c r="A60" s="3" t="s">
        <v>214</v>
      </c>
      <c r="B60" s="64">
        <v>0</v>
      </c>
      <c r="C60" s="72">
        <v>0</v>
      </c>
      <c r="D60" s="62">
        <v>0</v>
      </c>
      <c r="E60" s="62"/>
      <c r="F60" s="62"/>
      <c r="G60" s="62">
        <f t="shared" si="0"/>
        <v>0</v>
      </c>
      <c r="H60" s="62">
        <f t="shared" si="1"/>
        <v>0</v>
      </c>
      <c r="I60" s="62">
        <v>0</v>
      </c>
      <c r="J60" s="62">
        <v>0</v>
      </c>
      <c r="K60" s="63"/>
      <c r="L60" s="63"/>
      <c r="M60" s="63"/>
      <c r="N60" s="63"/>
      <c r="O60" s="63"/>
    </row>
    <row r="61" spans="1:15" ht="31.5">
      <c r="A61" s="3" t="s">
        <v>48</v>
      </c>
      <c r="B61" s="64">
        <v>799956.41</v>
      </c>
      <c r="C61" s="77">
        <v>405000</v>
      </c>
      <c r="D61" s="62">
        <v>0</v>
      </c>
      <c r="E61" s="62"/>
      <c r="F61" s="62"/>
      <c r="G61" s="62">
        <f t="shared" si="0"/>
        <v>-799956.41</v>
      </c>
      <c r="H61" s="62">
        <f t="shared" si="1"/>
        <v>-405000</v>
      </c>
      <c r="I61" s="62">
        <v>0</v>
      </c>
      <c r="J61" s="62">
        <v>0</v>
      </c>
      <c r="K61" s="63"/>
      <c r="L61" s="63"/>
      <c r="M61" s="63"/>
      <c r="N61" s="63"/>
      <c r="O61" s="63"/>
    </row>
    <row r="62" spans="1:15" ht="62.25" customHeight="1">
      <c r="A62" s="3" t="s">
        <v>259</v>
      </c>
      <c r="B62" s="64">
        <v>0</v>
      </c>
      <c r="C62" s="77">
        <v>0</v>
      </c>
      <c r="D62" s="62">
        <v>253436.4</v>
      </c>
      <c r="E62" s="62"/>
      <c r="F62" s="62"/>
      <c r="G62" s="62">
        <f t="shared" si="0"/>
        <v>253436.4</v>
      </c>
      <c r="H62" s="62">
        <f t="shared" si="1"/>
        <v>253436.4</v>
      </c>
      <c r="I62" s="62">
        <v>217955.3</v>
      </c>
      <c r="J62" s="62">
        <v>217955.3</v>
      </c>
      <c r="K62" s="63"/>
      <c r="L62" s="63"/>
      <c r="M62" s="63"/>
      <c r="N62" s="63"/>
      <c r="O62" s="63"/>
    </row>
    <row r="63" spans="1:15" ht="15.75">
      <c r="A63" s="7" t="s">
        <v>49</v>
      </c>
      <c r="B63" s="79">
        <v>206825088.11000001</v>
      </c>
      <c r="C63" s="72">
        <v>207484789.96000001</v>
      </c>
      <c r="D63" s="62">
        <v>198250986.90000001</v>
      </c>
      <c r="E63" s="62"/>
      <c r="F63" s="62"/>
      <c r="G63" s="62">
        <f t="shared" si="0"/>
        <v>-8574101.2100000083</v>
      </c>
      <c r="H63" s="62">
        <f t="shared" si="1"/>
        <v>-9233803.0600000024</v>
      </c>
      <c r="I63" s="62">
        <v>204663848.53</v>
      </c>
      <c r="J63" s="62">
        <v>212597407.53</v>
      </c>
      <c r="K63" s="63"/>
      <c r="L63" s="63"/>
      <c r="M63" s="63"/>
      <c r="N63" s="63"/>
      <c r="O63" s="63"/>
    </row>
    <row r="64" spans="1:15" ht="40.5" customHeight="1">
      <c r="A64" s="3" t="s">
        <v>50</v>
      </c>
      <c r="B64" s="79">
        <v>198355430.84</v>
      </c>
      <c r="C64" s="72">
        <v>185966949.83000001</v>
      </c>
      <c r="D64" s="62">
        <v>189629111.13</v>
      </c>
      <c r="E64" s="62"/>
      <c r="F64" s="62"/>
      <c r="G64" s="62">
        <f t="shared" si="0"/>
        <v>-8726319.7100000083</v>
      </c>
      <c r="H64" s="62">
        <f t="shared" si="1"/>
        <v>3662161.2999999821</v>
      </c>
      <c r="I64" s="62">
        <v>196648843.56999999</v>
      </c>
      <c r="J64" s="62">
        <v>204582402.56999999</v>
      </c>
      <c r="K64" s="63"/>
      <c r="L64" s="63"/>
      <c r="M64" s="63"/>
      <c r="N64" s="63"/>
      <c r="O64" s="63"/>
    </row>
    <row r="65" spans="1:15" ht="31.5">
      <c r="A65" s="3" t="s">
        <v>37</v>
      </c>
      <c r="B65" s="64">
        <v>42400734.869999997</v>
      </c>
      <c r="C65" s="72">
        <v>42153402.380000003</v>
      </c>
      <c r="D65" s="62">
        <v>39722319.68</v>
      </c>
      <c r="E65" s="62"/>
      <c r="F65" s="62"/>
      <c r="G65" s="62">
        <f t="shared" si="0"/>
        <v>-2678415.1899999976</v>
      </c>
      <c r="H65" s="62">
        <f t="shared" si="1"/>
        <v>-2431082.700000003</v>
      </c>
      <c r="I65" s="62">
        <v>34161194.920000002</v>
      </c>
      <c r="J65" s="62">
        <v>34161194.920000002</v>
      </c>
      <c r="K65" s="63"/>
      <c r="L65" s="63"/>
      <c r="M65" s="63"/>
      <c r="N65" s="63"/>
      <c r="O65" s="63"/>
    </row>
    <row r="66" spans="1:15" ht="15.75">
      <c r="A66" s="6" t="s">
        <v>32</v>
      </c>
      <c r="B66" s="64">
        <v>16615038</v>
      </c>
      <c r="C66" s="72">
        <v>17951145.59</v>
      </c>
      <c r="D66" s="62">
        <v>17098651.449999999</v>
      </c>
      <c r="E66" s="62"/>
      <c r="F66" s="62"/>
      <c r="G66" s="62">
        <f t="shared" si="0"/>
        <v>483613.44999999925</v>
      </c>
      <c r="H66" s="62">
        <f t="shared" si="1"/>
        <v>-852494.1400000006</v>
      </c>
      <c r="I66" s="62">
        <v>14704840.25</v>
      </c>
      <c r="J66" s="62">
        <v>14704840.25</v>
      </c>
      <c r="K66" s="63"/>
      <c r="L66" s="63"/>
      <c r="M66" s="63"/>
      <c r="N66" s="63"/>
      <c r="O66" s="63"/>
    </row>
    <row r="67" spans="1:15" ht="15.75">
      <c r="A67" s="3" t="s">
        <v>212</v>
      </c>
      <c r="B67" s="64">
        <v>0</v>
      </c>
      <c r="C67" s="72">
        <v>7977.5</v>
      </c>
      <c r="D67" s="62">
        <v>0</v>
      </c>
      <c r="E67" s="62"/>
      <c r="F67" s="62"/>
      <c r="G67" s="62">
        <f t="shared" si="0"/>
        <v>0</v>
      </c>
      <c r="H67" s="62">
        <f t="shared" si="1"/>
        <v>-7977.5</v>
      </c>
      <c r="I67" s="62">
        <v>0</v>
      </c>
      <c r="J67" s="62">
        <v>0</v>
      </c>
      <c r="K67" s="63"/>
      <c r="L67" s="63"/>
      <c r="M67" s="63"/>
      <c r="N67" s="63"/>
      <c r="O67" s="63"/>
    </row>
    <row r="68" spans="1:15" ht="31.5">
      <c r="A68" s="3" t="s">
        <v>38</v>
      </c>
      <c r="B68" s="64">
        <v>3200000</v>
      </c>
      <c r="C68" s="72">
        <v>0</v>
      </c>
      <c r="D68" s="62">
        <v>0</v>
      </c>
      <c r="E68" s="62"/>
      <c r="F68" s="62"/>
      <c r="G68" s="62">
        <f t="shared" si="0"/>
        <v>-3200000</v>
      </c>
      <c r="H68" s="62">
        <f t="shared" si="1"/>
        <v>0</v>
      </c>
      <c r="I68" s="62">
        <v>0</v>
      </c>
      <c r="J68" s="62">
        <v>0</v>
      </c>
      <c r="K68" s="63"/>
      <c r="L68" s="63"/>
      <c r="M68" s="63"/>
      <c r="N68" s="63"/>
      <c r="O68" s="63"/>
    </row>
    <row r="69" spans="1:15" ht="15.75">
      <c r="A69" s="3" t="s">
        <v>39</v>
      </c>
      <c r="B69" s="64">
        <v>1694680.18</v>
      </c>
      <c r="C69" s="72">
        <v>1997672.5</v>
      </c>
      <c r="D69" s="62">
        <v>1863000</v>
      </c>
      <c r="E69" s="62"/>
      <c r="F69" s="62"/>
      <c r="G69" s="62">
        <f t="shared" si="0"/>
        <v>168319.82000000007</v>
      </c>
      <c r="H69" s="62">
        <f t="shared" si="1"/>
        <v>-134672.5</v>
      </c>
      <c r="I69" s="62">
        <v>1602180</v>
      </c>
      <c r="J69" s="62">
        <v>1602180</v>
      </c>
      <c r="K69" s="63"/>
      <c r="L69" s="63"/>
      <c r="M69" s="63"/>
      <c r="N69" s="63"/>
      <c r="O69" s="63"/>
    </row>
    <row r="70" spans="1:15" ht="15.75">
      <c r="A70" s="3" t="s">
        <v>40</v>
      </c>
      <c r="B70" s="64">
        <v>160000</v>
      </c>
      <c r="C70" s="72">
        <v>250000</v>
      </c>
      <c r="D70" s="62">
        <v>292950</v>
      </c>
      <c r="E70" s="62"/>
      <c r="F70" s="62"/>
      <c r="G70" s="62">
        <f t="shared" ref="G70:G133" si="2">D70-B70</f>
        <v>132950</v>
      </c>
      <c r="H70" s="62">
        <f t="shared" ref="H70:H133" si="3">D70-C70</f>
        <v>42950</v>
      </c>
      <c r="I70" s="62">
        <v>251937</v>
      </c>
      <c r="J70" s="62">
        <v>251937</v>
      </c>
      <c r="K70" s="63"/>
      <c r="L70" s="63"/>
      <c r="M70" s="63"/>
      <c r="N70" s="63"/>
      <c r="O70" s="63"/>
    </row>
    <row r="71" spans="1:15" ht="15.75">
      <c r="A71" s="3" t="s">
        <v>41</v>
      </c>
      <c r="B71" s="64">
        <v>56000</v>
      </c>
      <c r="C71" s="72">
        <v>241070</v>
      </c>
      <c r="D71" s="62">
        <v>310500</v>
      </c>
      <c r="E71" s="62"/>
      <c r="F71" s="62"/>
      <c r="G71" s="62">
        <f t="shared" si="2"/>
        <v>254500</v>
      </c>
      <c r="H71" s="62">
        <f t="shared" si="3"/>
        <v>69430</v>
      </c>
      <c r="I71" s="62">
        <v>267030</v>
      </c>
      <c r="J71" s="62">
        <v>267030</v>
      </c>
      <c r="K71" s="63"/>
      <c r="L71" s="63"/>
      <c r="M71" s="63"/>
      <c r="N71" s="63"/>
      <c r="O71" s="63"/>
    </row>
    <row r="72" spans="1:15" ht="31.5">
      <c r="A72" s="3" t="s">
        <v>42</v>
      </c>
      <c r="B72" s="64">
        <v>25000</v>
      </c>
      <c r="C72" s="72">
        <v>305575.86</v>
      </c>
      <c r="D72" s="62">
        <v>279090</v>
      </c>
      <c r="E72" s="62"/>
      <c r="F72" s="62"/>
      <c r="G72" s="62">
        <f t="shared" si="2"/>
        <v>254090</v>
      </c>
      <c r="H72" s="62">
        <f t="shared" si="3"/>
        <v>-26485.859999999986</v>
      </c>
      <c r="I72" s="62">
        <v>240017.4</v>
      </c>
      <c r="J72" s="62">
        <v>240017.4</v>
      </c>
      <c r="K72" s="63"/>
      <c r="L72" s="63"/>
      <c r="M72" s="63"/>
      <c r="N72" s="63"/>
      <c r="O72" s="63"/>
    </row>
    <row r="73" spans="1:15" ht="31.5">
      <c r="A73" s="3" t="s">
        <v>43</v>
      </c>
      <c r="B73" s="64">
        <v>24147724.66</v>
      </c>
      <c r="C73" s="72">
        <v>0</v>
      </c>
      <c r="D73" s="62">
        <v>0</v>
      </c>
      <c r="E73" s="62"/>
      <c r="F73" s="62"/>
      <c r="G73" s="62">
        <f t="shared" si="2"/>
        <v>-24147724.66</v>
      </c>
      <c r="H73" s="62">
        <f t="shared" si="3"/>
        <v>0</v>
      </c>
      <c r="I73" s="62">
        <v>0</v>
      </c>
      <c r="J73" s="62">
        <v>0</v>
      </c>
      <c r="K73" s="63"/>
      <c r="L73" s="63"/>
      <c r="M73" s="63"/>
      <c r="N73" s="63"/>
      <c r="O73" s="63"/>
    </row>
    <row r="74" spans="1:15" ht="66" customHeight="1">
      <c r="A74" s="3" t="s">
        <v>52</v>
      </c>
      <c r="B74" s="64">
        <v>100655857</v>
      </c>
      <c r="C74" s="72">
        <v>110531106</v>
      </c>
      <c r="D74" s="62">
        <v>118302600</v>
      </c>
      <c r="E74" s="62"/>
      <c r="F74" s="62"/>
      <c r="G74" s="62">
        <f t="shared" si="2"/>
        <v>17646743</v>
      </c>
      <c r="H74" s="62">
        <f t="shared" si="3"/>
        <v>7771494</v>
      </c>
      <c r="I74" s="62">
        <v>126574644</v>
      </c>
      <c r="J74" s="62">
        <v>134508203</v>
      </c>
      <c r="K74" s="63"/>
      <c r="L74" s="63"/>
      <c r="M74" s="63"/>
      <c r="N74" s="63"/>
      <c r="O74" s="63"/>
    </row>
    <row r="75" spans="1:15" ht="47.25">
      <c r="A75" s="3" t="s">
        <v>53</v>
      </c>
      <c r="B75" s="79">
        <v>7867873.1299999999</v>
      </c>
      <c r="C75" s="72">
        <v>11349000</v>
      </c>
      <c r="D75" s="62">
        <v>10530000</v>
      </c>
      <c r="E75" s="62"/>
      <c r="F75" s="62"/>
      <c r="G75" s="62">
        <f t="shared" si="2"/>
        <v>2662126.87</v>
      </c>
      <c r="H75" s="62">
        <f t="shared" si="3"/>
        <v>-819000</v>
      </c>
      <c r="I75" s="62">
        <v>17667000</v>
      </c>
      <c r="J75" s="62">
        <v>17667000</v>
      </c>
      <c r="K75" s="63"/>
      <c r="L75" s="63"/>
      <c r="M75" s="63"/>
      <c r="N75" s="63"/>
      <c r="O75" s="63"/>
    </row>
    <row r="76" spans="1:15" ht="31.5">
      <c r="A76" s="3" t="s">
        <v>48</v>
      </c>
      <c r="B76" s="64">
        <v>1405803</v>
      </c>
      <c r="C76" s="72">
        <v>0</v>
      </c>
      <c r="D76" s="62">
        <v>0</v>
      </c>
      <c r="E76" s="62"/>
      <c r="F76" s="62"/>
      <c r="G76" s="62">
        <f t="shared" si="2"/>
        <v>-1405803</v>
      </c>
      <c r="H76" s="62">
        <f t="shared" si="3"/>
        <v>0</v>
      </c>
      <c r="I76" s="62">
        <v>0</v>
      </c>
      <c r="J76" s="62">
        <v>0</v>
      </c>
      <c r="K76" s="63"/>
      <c r="L76" s="63"/>
      <c r="M76" s="63"/>
      <c r="N76" s="63"/>
      <c r="O76" s="63"/>
    </row>
    <row r="77" spans="1:15" ht="47.25">
      <c r="A77" s="3" t="s">
        <v>54</v>
      </c>
      <c r="B77" s="64">
        <v>6720</v>
      </c>
      <c r="C77" s="72">
        <v>0</v>
      </c>
      <c r="D77" s="62">
        <v>0</v>
      </c>
      <c r="E77" s="62"/>
      <c r="F77" s="62"/>
      <c r="G77" s="62">
        <f t="shared" si="2"/>
        <v>-6720</v>
      </c>
      <c r="H77" s="62">
        <f t="shared" si="3"/>
        <v>0</v>
      </c>
      <c r="I77" s="62">
        <v>0</v>
      </c>
      <c r="J77" s="62">
        <v>0</v>
      </c>
      <c r="K77" s="63"/>
      <c r="L77" s="63"/>
      <c r="M77" s="63"/>
      <c r="N77" s="63"/>
      <c r="O77" s="63"/>
    </row>
    <row r="78" spans="1:15" ht="15.75">
      <c r="A78" s="3" t="s">
        <v>260</v>
      </c>
      <c r="B78" s="64">
        <f>B79</f>
        <v>680000</v>
      </c>
      <c r="C78" s="72">
        <v>1180000</v>
      </c>
      <c r="D78" s="62">
        <v>1230000</v>
      </c>
      <c r="E78" s="62"/>
      <c r="F78" s="62"/>
      <c r="G78" s="62">
        <f t="shared" si="2"/>
        <v>550000</v>
      </c>
      <c r="H78" s="62">
        <f t="shared" si="3"/>
        <v>50000</v>
      </c>
      <c r="I78" s="62">
        <v>1180000</v>
      </c>
      <c r="J78" s="62">
        <v>1180000</v>
      </c>
      <c r="K78" s="63"/>
      <c r="L78" s="63"/>
      <c r="M78" s="63"/>
      <c r="N78" s="63"/>
      <c r="O78" s="63"/>
    </row>
    <row r="79" spans="1:15" ht="94.5">
      <c r="A79" s="3" t="s">
        <v>47</v>
      </c>
      <c r="B79" s="64">
        <v>680000</v>
      </c>
      <c r="C79" s="72">
        <v>1180000</v>
      </c>
      <c r="D79" s="62">
        <v>1230000</v>
      </c>
      <c r="E79" s="62"/>
      <c r="F79" s="62"/>
      <c r="G79" s="62">
        <f t="shared" si="2"/>
        <v>550000</v>
      </c>
      <c r="H79" s="62">
        <f t="shared" si="3"/>
        <v>50000</v>
      </c>
      <c r="I79" s="62">
        <v>1180000</v>
      </c>
      <c r="J79" s="62">
        <v>1180000</v>
      </c>
      <c r="K79" s="63"/>
      <c r="L79" s="63"/>
      <c r="M79" s="63"/>
      <c r="N79" s="63"/>
      <c r="O79" s="63"/>
    </row>
    <row r="80" spans="1:15" ht="31.5">
      <c r="A80" s="3" t="s">
        <v>215</v>
      </c>
      <c r="B80" s="64">
        <v>0</v>
      </c>
      <c r="C80" s="72">
        <v>6468974.9500000002</v>
      </c>
      <c r="D80" s="62">
        <v>132433.74</v>
      </c>
      <c r="E80" s="62"/>
      <c r="F80" s="62"/>
      <c r="G80" s="62">
        <f t="shared" si="2"/>
        <v>132433.74</v>
      </c>
      <c r="H80" s="62">
        <f t="shared" si="3"/>
        <v>-6336541.21</v>
      </c>
      <c r="I80" s="62">
        <v>113893.02</v>
      </c>
      <c r="J80" s="62">
        <v>113893.02</v>
      </c>
      <c r="K80" s="63"/>
      <c r="L80" s="63"/>
      <c r="M80" s="63"/>
      <c r="N80" s="63"/>
      <c r="O80" s="63"/>
    </row>
    <row r="81" spans="1:15" ht="31.5">
      <c r="A81" s="3" t="s">
        <v>43</v>
      </c>
      <c r="B81" s="64">
        <v>0</v>
      </c>
      <c r="C81" s="72">
        <v>6468974.9500000002</v>
      </c>
      <c r="D81" s="62">
        <v>0</v>
      </c>
      <c r="E81" s="62"/>
      <c r="F81" s="62"/>
      <c r="G81" s="62">
        <f t="shared" si="2"/>
        <v>0</v>
      </c>
      <c r="H81" s="62">
        <f t="shared" si="3"/>
        <v>-6468974.9500000002</v>
      </c>
      <c r="I81" s="62">
        <v>0</v>
      </c>
      <c r="J81" s="62">
        <v>0</v>
      </c>
      <c r="K81" s="63"/>
      <c r="L81" s="63"/>
      <c r="M81" s="63"/>
      <c r="N81" s="63"/>
      <c r="O81" s="63"/>
    </row>
    <row r="82" spans="1:15" ht="15.75">
      <c r="A82" s="21" t="s">
        <v>216</v>
      </c>
      <c r="B82" s="64">
        <v>0</v>
      </c>
      <c r="C82" s="72">
        <v>1870000</v>
      </c>
      <c r="D82" s="62">
        <v>0</v>
      </c>
      <c r="E82" s="62"/>
      <c r="F82" s="62"/>
      <c r="G82" s="62">
        <f t="shared" si="2"/>
        <v>0</v>
      </c>
      <c r="H82" s="62">
        <f t="shared" si="3"/>
        <v>-1870000</v>
      </c>
      <c r="I82" s="62">
        <v>0</v>
      </c>
      <c r="J82" s="62">
        <v>0</v>
      </c>
      <c r="K82" s="63"/>
      <c r="L82" s="63"/>
      <c r="M82" s="63"/>
      <c r="N82" s="63"/>
      <c r="O82" s="63"/>
    </row>
    <row r="83" spans="1:15" ht="31.5">
      <c r="A83" s="3" t="s">
        <v>48</v>
      </c>
      <c r="B83" s="64">
        <v>0</v>
      </c>
      <c r="C83" s="72">
        <v>981849.12</v>
      </c>
      <c r="D83" s="62">
        <v>0</v>
      </c>
      <c r="E83" s="62"/>
      <c r="F83" s="62"/>
      <c r="G83" s="62">
        <f t="shared" si="2"/>
        <v>0</v>
      </c>
      <c r="H83" s="62">
        <f t="shared" si="3"/>
        <v>-981849.12</v>
      </c>
      <c r="I83" s="62">
        <v>0</v>
      </c>
      <c r="J83" s="62">
        <v>0</v>
      </c>
      <c r="K83" s="63"/>
      <c r="L83" s="63"/>
      <c r="M83" s="63"/>
      <c r="N83" s="63"/>
      <c r="O83" s="63"/>
    </row>
    <row r="84" spans="1:15" ht="31.5">
      <c r="A84" s="3" t="s">
        <v>217</v>
      </c>
      <c r="B84" s="64">
        <v>0</v>
      </c>
      <c r="C84" s="72">
        <v>3050640.75</v>
      </c>
      <c r="D84" s="62">
        <v>0</v>
      </c>
      <c r="E84" s="62"/>
      <c r="F84" s="62"/>
      <c r="G84" s="62">
        <f t="shared" si="2"/>
        <v>0</v>
      </c>
      <c r="H84" s="62">
        <f t="shared" si="3"/>
        <v>-3050640.75</v>
      </c>
      <c r="I84" s="62">
        <v>0</v>
      </c>
      <c r="J84" s="62">
        <v>0</v>
      </c>
      <c r="K84" s="63"/>
      <c r="L84" s="63"/>
      <c r="M84" s="63"/>
      <c r="N84" s="63"/>
      <c r="O84" s="63"/>
    </row>
    <row r="85" spans="1:15" ht="47.25" customHeight="1">
      <c r="A85" s="3" t="s">
        <v>54</v>
      </c>
      <c r="B85" s="64">
        <v>0</v>
      </c>
      <c r="C85" s="72">
        <v>30814.55</v>
      </c>
      <c r="D85" s="62">
        <v>66289.23</v>
      </c>
      <c r="E85" s="62"/>
      <c r="F85" s="62"/>
      <c r="G85" s="62">
        <f t="shared" si="2"/>
        <v>66289.23</v>
      </c>
      <c r="H85" s="62">
        <f t="shared" si="3"/>
        <v>35474.679999999993</v>
      </c>
      <c r="I85" s="62">
        <v>57008.74</v>
      </c>
      <c r="J85" s="62">
        <v>57008.74</v>
      </c>
      <c r="K85" s="63"/>
      <c r="L85" s="63"/>
      <c r="M85" s="63"/>
      <c r="N85" s="63"/>
      <c r="O85" s="63"/>
    </row>
    <row r="86" spans="1:15" ht="47.25" customHeight="1">
      <c r="A86" s="3" t="s">
        <v>261</v>
      </c>
      <c r="B86" s="64">
        <v>0</v>
      </c>
      <c r="C86" s="72">
        <v>0</v>
      </c>
      <c r="D86" s="62">
        <v>66144.509999999995</v>
      </c>
      <c r="E86" s="62"/>
      <c r="F86" s="62"/>
      <c r="G86" s="62">
        <f t="shared" si="2"/>
        <v>66144.509999999995</v>
      </c>
      <c r="H86" s="62">
        <f t="shared" si="3"/>
        <v>66144.509999999995</v>
      </c>
      <c r="I86" s="62">
        <v>56884.28</v>
      </c>
      <c r="J86" s="62">
        <v>56884.28</v>
      </c>
      <c r="K86" s="63"/>
      <c r="L86" s="63"/>
      <c r="M86" s="63"/>
      <c r="N86" s="63"/>
      <c r="O86" s="63"/>
    </row>
    <row r="87" spans="1:15" ht="31.5">
      <c r="A87" s="3" t="s">
        <v>55</v>
      </c>
      <c r="B87" s="64">
        <v>1846054.99</v>
      </c>
      <c r="C87" s="72">
        <v>1180287.5</v>
      </c>
      <c r="D87" s="62">
        <v>1864291.75</v>
      </c>
      <c r="E87" s="62"/>
      <c r="F87" s="62"/>
      <c r="G87" s="62">
        <f t="shared" si="2"/>
        <v>18236.760000000009</v>
      </c>
      <c r="H87" s="62">
        <f t="shared" si="3"/>
        <v>684004.25</v>
      </c>
      <c r="I87" s="62">
        <v>2203482.75</v>
      </c>
      <c r="J87" s="62">
        <v>2203482.75</v>
      </c>
      <c r="K87" s="63"/>
      <c r="L87" s="63"/>
      <c r="M87" s="63"/>
      <c r="N87" s="63"/>
      <c r="O87" s="63"/>
    </row>
    <row r="88" spans="1:15" ht="31.5">
      <c r="A88" s="3" t="s">
        <v>56</v>
      </c>
      <c r="B88" s="64">
        <v>1246831</v>
      </c>
      <c r="C88" s="72">
        <v>0</v>
      </c>
      <c r="D88" s="62">
        <v>0</v>
      </c>
      <c r="E88" s="62"/>
      <c r="F88" s="62"/>
      <c r="G88" s="62">
        <f t="shared" si="2"/>
        <v>-1246831</v>
      </c>
      <c r="H88" s="62">
        <f t="shared" si="3"/>
        <v>0</v>
      </c>
      <c r="I88" s="62">
        <v>0</v>
      </c>
      <c r="J88" s="62">
        <v>0</v>
      </c>
      <c r="K88" s="63"/>
      <c r="L88" s="63"/>
      <c r="M88" s="63"/>
      <c r="N88" s="63"/>
      <c r="O88" s="63"/>
    </row>
    <row r="89" spans="1:15" ht="31.5">
      <c r="A89" s="3" t="s">
        <v>57</v>
      </c>
      <c r="B89" s="64">
        <v>0</v>
      </c>
      <c r="C89" s="72">
        <v>0</v>
      </c>
      <c r="D89" s="62">
        <v>0</v>
      </c>
      <c r="E89" s="62"/>
      <c r="F89" s="62"/>
      <c r="G89" s="62">
        <f t="shared" si="2"/>
        <v>0</v>
      </c>
      <c r="H89" s="62">
        <f t="shared" si="3"/>
        <v>0</v>
      </c>
      <c r="I89" s="62">
        <v>0</v>
      </c>
      <c r="J89" s="62">
        <v>0</v>
      </c>
      <c r="K89" s="63"/>
      <c r="L89" s="63"/>
      <c r="M89" s="63"/>
      <c r="N89" s="63"/>
      <c r="O89" s="63"/>
    </row>
    <row r="90" spans="1:15" ht="47.25">
      <c r="A90" s="8" t="s">
        <v>58</v>
      </c>
      <c r="B90" s="79">
        <v>599223.99</v>
      </c>
      <c r="C90" s="72">
        <v>1180287.5</v>
      </c>
      <c r="D90" s="62">
        <v>1864291.75</v>
      </c>
      <c r="E90" s="62"/>
      <c r="F90" s="62"/>
      <c r="G90" s="62">
        <f t="shared" si="2"/>
        <v>1265067.76</v>
      </c>
      <c r="H90" s="62">
        <f t="shared" si="3"/>
        <v>684004.25</v>
      </c>
      <c r="I90" s="62">
        <v>2203482.75</v>
      </c>
      <c r="J90" s="62">
        <v>2203482.75</v>
      </c>
      <c r="K90" s="63"/>
      <c r="L90" s="63"/>
      <c r="M90" s="63"/>
      <c r="N90" s="63"/>
      <c r="O90" s="63"/>
    </row>
    <row r="91" spans="1:15" ht="47.25">
      <c r="A91" s="3" t="s">
        <v>59</v>
      </c>
      <c r="B91" s="64">
        <f>B92</f>
        <v>4685100</v>
      </c>
      <c r="C91" s="73">
        <v>5759173.2599999998</v>
      </c>
      <c r="D91" s="62">
        <v>5354926.28</v>
      </c>
      <c r="E91" s="62"/>
      <c r="F91" s="62"/>
      <c r="G91" s="62">
        <f t="shared" si="2"/>
        <v>669826.28000000026</v>
      </c>
      <c r="H91" s="62">
        <f t="shared" si="3"/>
        <v>-404246.97999999952</v>
      </c>
      <c r="I91" s="62">
        <v>4605236.55</v>
      </c>
      <c r="J91" s="62">
        <v>4605236.55</v>
      </c>
      <c r="K91" s="63"/>
      <c r="L91" s="63"/>
      <c r="M91" s="63"/>
      <c r="N91" s="63"/>
      <c r="O91" s="63"/>
    </row>
    <row r="92" spans="1:15" ht="31.5">
      <c r="A92" s="9" t="s">
        <v>60</v>
      </c>
      <c r="B92" s="64">
        <v>4685100</v>
      </c>
      <c r="C92" s="72">
        <v>3799089.5</v>
      </c>
      <c r="D92" s="62">
        <v>2597245.92</v>
      </c>
      <c r="E92" s="62"/>
      <c r="F92" s="62"/>
      <c r="G92" s="62">
        <f t="shared" si="2"/>
        <v>-2087854.0800000001</v>
      </c>
      <c r="H92" s="62">
        <f t="shared" si="3"/>
        <v>-1201843.58</v>
      </c>
      <c r="I92" s="62">
        <v>2233631.4500000002</v>
      </c>
      <c r="J92" s="62">
        <v>2233631.4500000002</v>
      </c>
      <c r="K92" s="63"/>
      <c r="L92" s="63"/>
      <c r="M92" s="63"/>
      <c r="N92" s="63"/>
      <c r="O92" s="63"/>
    </row>
    <row r="93" spans="1:15" ht="31.5">
      <c r="A93" s="22" t="s">
        <v>218</v>
      </c>
      <c r="B93" s="64">
        <v>0</v>
      </c>
      <c r="C93" s="77">
        <v>669355</v>
      </c>
      <c r="D93" s="62">
        <v>1506049.2</v>
      </c>
      <c r="E93" s="62"/>
      <c r="F93" s="62"/>
      <c r="G93" s="62">
        <f t="shared" si="2"/>
        <v>1506049.2</v>
      </c>
      <c r="H93" s="62">
        <f t="shared" si="3"/>
        <v>836694.2</v>
      </c>
      <c r="I93" s="62">
        <v>1295202.31</v>
      </c>
      <c r="J93" s="62">
        <v>1295202.31</v>
      </c>
      <c r="K93" s="63"/>
      <c r="L93" s="63"/>
      <c r="M93" s="63"/>
      <c r="N93" s="63"/>
      <c r="O93" s="63"/>
    </row>
    <row r="94" spans="1:15" ht="31.5">
      <c r="A94" s="22" t="s">
        <v>251</v>
      </c>
      <c r="B94" s="64">
        <v>784122.18</v>
      </c>
      <c r="C94" s="77">
        <v>1290728.76</v>
      </c>
      <c r="D94" s="62">
        <v>1251631.1599999999</v>
      </c>
      <c r="E94" s="62"/>
      <c r="F94" s="62"/>
      <c r="G94" s="62">
        <f t="shared" si="2"/>
        <v>467508.97999999986</v>
      </c>
      <c r="H94" s="62">
        <f t="shared" si="3"/>
        <v>-39097.600000000093</v>
      </c>
      <c r="I94" s="62">
        <v>1076402.79</v>
      </c>
      <c r="J94" s="62">
        <v>1076402.79</v>
      </c>
      <c r="K94" s="63"/>
      <c r="L94" s="63"/>
      <c r="M94" s="63"/>
      <c r="N94" s="63"/>
      <c r="O94" s="63"/>
    </row>
    <row r="95" spans="1:15" ht="31.5">
      <c r="A95" s="8" t="s">
        <v>61</v>
      </c>
      <c r="B95" s="64">
        <v>474380.1</v>
      </c>
      <c r="C95" s="77">
        <v>1403800</v>
      </c>
      <c r="D95" s="62">
        <v>544320</v>
      </c>
      <c r="E95" s="62"/>
      <c r="F95" s="62"/>
      <c r="G95" s="62">
        <f t="shared" si="2"/>
        <v>69939.900000000023</v>
      </c>
      <c r="H95" s="62">
        <f t="shared" si="3"/>
        <v>-859480</v>
      </c>
      <c r="I95" s="62">
        <v>468115.20000000001</v>
      </c>
      <c r="J95" s="62">
        <v>468115.20000000001</v>
      </c>
      <c r="K95" s="63"/>
      <c r="L95" s="63"/>
      <c r="M95" s="63"/>
      <c r="N95" s="63"/>
      <c r="O95" s="63"/>
    </row>
    <row r="96" spans="1:15" ht="47.25">
      <c r="A96" s="3" t="s">
        <v>62</v>
      </c>
      <c r="B96" s="64">
        <v>474380.1</v>
      </c>
      <c r="C96" s="77">
        <v>1403800</v>
      </c>
      <c r="D96" s="62">
        <v>544320</v>
      </c>
      <c r="E96" s="62"/>
      <c r="F96" s="62"/>
      <c r="G96" s="62">
        <f t="shared" si="2"/>
        <v>69939.900000000023</v>
      </c>
      <c r="H96" s="62">
        <f t="shared" si="3"/>
        <v>-859480</v>
      </c>
      <c r="I96" s="62">
        <v>468115.20000000001</v>
      </c>
      <c r="J96" s="62">
        <v>468115.20000000001</v>
      </c>
      <c r="K96" s="63"/>
      <c r="L96" s="63"/>
      <c r="M96" s="63"/>
      <c r="N96" s="63"/>
      <c r="O96" s="63"/>
    </row>
    <row r="97" spans="1:15" ht="31.5">
      <c r="A97" s="3" t="s">
        <v>219</v>
      </c>
      <c r="B97" s="64">
        <v>0</v>
      </c>
      <c r="C97" s="77">
        <v>527500</v>
      </c>
      <c r="D97" s="62">
        <v>505584</v>
      </c>
      <c r="E97" s="62"/>
      <c r="F97" s="62"/>
      <c r="G97" s="62">
        <f t="shared" si="2"/>
        <v>505584</v>
      </c>
      <c r="H97" s="62">
        <f t="shared" si="3"/>
        <v>-21916</v>
      </c>
      <c r="I97" s="62">
        <v>484802.24</v>
      </c>
      <c r="J97" s="62">
        <v>434802.24</v>
      </c>
      <c r="K97" s="63"/>
      <c r="L97" s="63"/>
      <c r="M97" s="63"/>
      <c r="N97" s="63"/>
      <c r="O97" s="63"/>
    </row>
    <row r="98" spans="1:15" ht="31.5">
      <c r="A98" s="3" t="s">
        <v>144</v>
      </c>
      <c r="B98" s="64"/>
      <c r="C98" s="77">
        <v>205660</v>
      </c>
      <c r="D98" s="62">
        <v>343584</v>
      </c>
      <c r="E98" s="62"/>
      <c r="F98" s="62"/>
      <c r="G98" s="62">
        <f t="shared" si="2"/>
        <v>343584</v>
      </c>
      <c r="H98" s="62">
        <f t="shared" si="3"/>
        <v>137924</v>
      </c>
      <c r="I98" s="62">
        <v>249482.23999999999</v>
      </c>
      <c r="J98" s="62">
        <v>295482.23999999999</v>
      </c>
      <c r="K98" s="63"/>
      <c r="L98" s="63"/>
      <c r="M98" s="63"/>
      <c r="N98" s="63"/>
      <c r="O98" s="63"/>
    </row>
    <row r="99" spans="1:15" ht="31.5">
      <c r="A99" s="3" t="s">
        <v>220</v>
      </c>
      <c r="B99" s="64">
        <v>93000</v>
      </c>
      <c r="C99" s="77">
        <v>321840</v>
      </c>
      <c r="D99" s="62">
        <v>162000</v>
      </c>
      <c r="E99" s="62"/>
      <c r="F99" s="62"/>
      <c r="G99" s="62">
        <f t="shared" si="2"/>
        <v>69000</v>
      </c>
      <c r="H99" s="62">
        <f t="shared" si="3"/>
        <v>-159840</v>
      </c>
      <c r="I99" s="62">
        <v>139320</v>
      </c>
      <c r="J99" s="62">
        <v>139320</v>
      </c>
      <c r="K99" s="63"/>
      <c r="L99" s="63"/>
      <c r="M99" s="63"/>
      <c r="N99" s="63"/>
      <c r="O99" s="63"/>
    </row>
    <row r="100" spans="1:15" ht="31.5">
      <c r="A100" s="3" t="s">
        <v>221</v>
      </c>
      <c r="B100" s="64">
        <v>120000</v>
      </c>
      <c r="C100" s="77">
        <v>244800</v>
      </c>
      <c r="D100" s="62">
        <v>220320</v>
      </c>
      <c r="E100" s="62"/>
      <c r="F100" s="62"/>
      <c r="G100" s="62">
        <f t="shared" si="2"/>
        <v>100320</v>
      </c>
      <c r="H100" s="62">
        <f t="shared" si="3"/>
        <v>-24480</v>
      </c>
      <c r="I100" s="62">
        <v>189475.20000000001</v>
      </c>
      <c r="J100" s="62">
        <v>189475.20000000001</v>
      </c>
      <c r="K100" s="63"/>
      <c r="L100" s="63"/>
      <c r="M100" s="63"/>
      <c r="N100" s="63"/>
      <c r="O100" s="63"/>
    </row>
    <row r="101" spans="1:15" ht="31.5">
      <c r="A101" s="21" t="s">
        <v>51</v>
      </c>
      <c r="B101" s="64">
        <v>120000</v>
      </c>
      <c r="C101" s="77">
        <v>244800</v>
      </c>
      <c r="D101" s="62">
        <v>220370</v>
      </c>
      <c r="E101" s="62"/>
      <c r="F101" s="62"/>
      <c r="G101" s="62">
        <f t="shared" si="2"/>
        <v>100370</v>
      </c>
      <c r="H101" s="62">
        <f t="shared" si="3"/>
        <v>-24430</v>
      </c>
      <c r="I101" s="62">
        <v>189475.20000000001</v>
      </c>
      <c r="J101" s="62">
        <v>189475.20000000001</v>
      </c>
      <c r="K101" s="63"/>
      <c r="L101" s="63"/>
      <c r="M101" s="63"/>
      <c r="N101" s="63"/>
      <c r="O101" s="63"/>
    </row>
    <row r="102" spans="1:15" ht="47.25">
      <c r="A102" s="3" t="s">
        <v>63</v>
      </c>
      <c r="B102" s="80">
        <v>16097297.300000001</v>
      </c>
      <c r="C102" s="73">
        <v>18031785.899999999</v>
      </c>
      <c r="D102" s="62">
        <v>19058600</v>
      </c>
      <c r="E102" s="62"/>
      <c r="F102" s="62"/>
      <c r="G102" s="62">
        <f t="shared" si="2"/>
        <v>2961302.6999999993</v>
      </c>
      <c r="H102" s="62">
        <f t="shared" si="3"/>
        <v>1026814.1000000015</v>
      </c>
      <c r="I102" s="62">
        <v>17968574</v>
      </c>
      <c r="J102" s="62">
        <v>17968574</v>
      </c>
      <c r="K102" s="63"/>
      <c r="L102" s="63"/>
      <c r="M102" s="63"/>
      <c r="N102" s="63"/>
      <c r="O102" s="63"/>
    </row>
    <row r="103" spans="1:15" ht="31.5">
      <c r="A103" s="10" t="s">
        <v>64</v>
      </c>
      <c r="B103" s="80">
        <v>16097297.300000001</v>
      </c>
      <c r="C103" s="73">
        <v>18031785.899999999</v>
      </c>
      <c r="D103" s="62">
        <v>19058600</v>
      </c>
      <c r="E103" s="62"/>
      <c r="F103" s="62"/>
      <c r="G103" s="62">
        <f t="shared" si="2"/>
        <v>2961302.6999999993</v>
      </c>
      <c r="H103" s="62">
        <f t="shared" si="3"/>
        <v>1026814.1000000015</v>
      </c>
      <c r="I103" s="62">
        <v>17968574</v>
      </c>
      <c r="J103" s="62">
        <v>17968574</v>
      </c>
      <c r="K103" s="63"/>
      <c r="L103" s="63"/>
      <c r="M103" s="63"/>
      <c r="N103" s="63"/>
      <c r="O103" s="63"/>
    </row>
    <row r="104" spans="1:15" ht="31.5">
      <c r="A104" s="27" t="s">
        <v>65</v>
      </c>
      <c r="B104" s="81">
        <v>6685200</v>
      </c>
      <c r="C104" s="72">
        <v>7324335.9000000004</v>
      </c>
      <c r="D104" s="62">
        <v>6928740</v>
      </c>
      <c r="E104" s="62"/>
      <c r="F104" s="62"/>
      <c r="G104" s="62">
        <f t="shared" si="2"/>
        <v>243540</v>
      </c>
      <c r="H104" s="62">
        <f t="shared" si="3"/>
        <v>-395595.90000000037</v>
      </c>
      <c r="I104" s="62">
        <v>5958716.4000000004</v>
      </c>
      <c r="J104" s="62">
        <v>5958716.4000000004</v>
      </c>
      <c r="K104" s="63"/>
      <c r="L104" s="63"/>
      <c r="M104" s="63"/>
      <c r="N104" s="63"/>
      <c r="O104" s="63"/>
    </row>
    <row r="105" spans="1:15" ht="31.5">
      <c r="A105" s="8" t="s">
        <v>66</v>
      </c>
      <c r="B105" s="82">
        <v>3780034.33</v>
      </c>
      <c r="C105" s="72">
        <v>3757850</v>
      </c>
      <c r="D105" s="62">
        <v>4524550</v>
      </c>
      <c r="E105" s="62"/>
      <c r="F105" s="62"/>
      <c r="G105" s="62">
        <f t="shared" si="2"/>
        <v>744515.66999999993</v>
      </c>
      <c r="H105" s="62">
        <f t="shared" si="3"/>
        <v>766700</v>
      </c>
      <c r="I105" s="62">
        <v>4524550</v>
      </c>
      <c r="J105" s="62">
        <v>4524550</v>
      </c>
      <c r="K105" s="63"/>
      <c r="L105" s="63"/>
      <c r="M105" s="63"/>
      <c r="N105" s="63"/>
      <c r="O105" s="63"/>
    </row>
    <row r="106" spans="1:15" ht="94.5">
      <c r="A106" s="3" t="s">
        <v>67</v>
      </c>
      <c r="B106" s="80">
        <v>5039582.97</v>
      </c>
      <c r="C106" s="72">
        <v>5795300</v>
      </c>
      <c r="D106" s="62">
        <v>6748150</v>
      </c>
      <c r="E106" s="62"/>
      <c r="F106" s="62"/>
      <c r="G106" s="62">
        <f t="shared" si="2"/>
        <v>1708567.0300000003</v>
      </c>
      <c r="H106" s="62">
        <f t="shared" si="3"/>
        <v>952850</v>
      </c>
      <c r="I106" s="62">
        <v>6748150</v>
      </c>
      <c r="J106" s="62">
        <v>6748150</v>
      </c>
      <c r="K106" s="63"/>
      <c r="L106" s="63"/>
      <c r="M106" s="63"/>
      <c r="N106" s="63"/>
      <c r="O106" s="63"/>
    </row>
    <row r="107" spans="1:15" ht="31.5">
      <c r="A107" s="3" t="s">
        <v>68</v>
      </c>
      <c r="B107" s="64">
        <v>592480</v>
      </c>
      <c r="C107" s="72">
        <v>1154300</v>
      </c>
      <c r="D107" s="62">
        <v>857160</v>
      </c>
      <c r="E107" s="62"/>
      <c r="F107" s="62"/>
      <c r="G107" s="62">
        <f t="shared" si="2"/>
        <v>264680</v>
      </c>
      <c r="H107" s="62">
        <f t="shared" si="3"/>
        <v>-297140</v>
      </c>
      <c r="I107" s="62">
        <v>737157.6</v>
      </c>
      <c r="J107" s="62">
        <v>737157.6</v>
      </c>
      <c r="K107" s="63"/>
      <c r="L107" s="63"/>
      <c r="M107" s="63"/>
      <c r="N107" s="63"/>
      <c r="O107" s="63"/>
    </row>
    <row r="108" spans="1:15" ht="47.25">
      <c r="A108" s="28" t="s">
        <v>69</v>
      </c>
      <c r="B108" s="80">
        <v>15757194.23</v>
      </c>
      <c r="C108" s="72">
        <v>18122274.859999999</v>
      </c>
      <c r="D108" s="62">
        <v>20728904.219999999</v>
      </c>
      <c r="E108" s="62"/>
      <c r="F108" s="62"/>
      <c r="G108" s="62">
        <f t="shared" si="2"/>
        <v>4971709.9899999984</v>
      </c>
      <c r="H108" s="62">
        <f t="shared" si="3"/>
        <v>2606629.3599999994</v>
      </c>
      <c r="I108" s="62">
        <v>21349584.66</v>
      </c>
      <c r="J108" s="62">
        <v>21974759.760000002</v>
      </c>
      <c r="K108" s="63"/>
      <c r="L108" s="63"/>
      <c r="M108" s="63"/>
      <c r="N108" s="63"/>
      <c r="O108" s="63"/>
    </row>
    <row r="109" spans="1:15" ht="31.5">
      <c r="A109" s="29" t="s">
        <v>70</v>
      </c>
      <c r="B109" s="79">
        <v>15757194.23</v>
      </c>
      <c r="C109" s="72">
        <v>1950219</v>
      </c>
      <c r="D109" s="62">
        <v>2028917</v>
      </c>
      <c r="E109" s="62"/>
      <c r="F109" s="62"/>
      <c r="G109" s="62">
        <f t="shared" si="2"/>
        <v>-13728277.23</v>
      </c>
      <c r="H109" s="62">
        <f t="shared" si="3"/>
        <v>78698</v>
      </c>
      <c r="I109" s="62">
        <v>2124542</v>
      </c>
      <c r="J109" s="62">
        <v>2203220</v>
      </c>
      <c r="K109" s="63"/>
      <c r="L109" s="63"/>
      <c r="M109" s="63"/>
      <c r="N109" s="63"/>
      <c r="O109" s="63"/>
    </row>
    <row r="110" spans="1:15" ht="20.25" customHeight="1">
      <c r="A110" s="30" t="s">
        <v>13</v>
      </c>
      <c r="B110" s="88">
        <v>49611.1</v>
      </c>
      <c r="C110" s="72">
        <v>0</v>
      </c>
      <c r="D110" s="62">
        <v>0</v>
      </c>
      <c r="E110" s="62"/>
      <c r="F110" s="62"/>
      <c r="G110" s="62">
        <f t="shared" si="2"/>
        <v>-49611.1</v>
      </c>
      <c r="H110" s="62">
        <f t="shared" si="3"/>
        <v>0</v>
      </c>
      <c r="I110" s="62">
        <v>0</v>
      </c>
      <c r="J110" s="62">
        <v>0</v>
      </c>
      <c r="K110" s="63"/>
      <c r="L110" s="63"/>
      <c r="M110" s="63"/>
      <c r="N110" s="63"/>
      <c r="O110" s="63"/>
    </row>
    <row r="111" spans="1:15" ht="32.25" customHeight="1">
      <c r="A111" s="31" t="s">
        <v>252</v>
      </c>
      <c r="B111" s="81">
        <v>1575194.23</v>
      </c>
      <c r="C111" s="72">
        <v>19050219</v>
      </c>
      <c r="D111" s="62">
        <v>2028917</v>
      </c>
      <c r="E111" s="62"/>
      <c r="F111" s="62"/>
      <c r="G111" s="62">
        <f t="shared" si="2"/>
        <v>453722.77</v>
      </c>
      <c r="H111" s="62">
        <f t="shared" si="3"/>
        <v>-17021302</v>
      </c>
      <c r="I111" s="62">
        <v>2124542</v>
      </c>
      <c r="J111" s="62">
        <v>2203220</v>
      </c>
      <c r="K111" s="63"/>
      <c r="L111" s="63"/>
      <c r="M111" s="63"/>
      <c r="N111" s="63"/>
      <c r="O111" s="63"/>
    </row>
    <row r="112" spans="1:15" ht="22.5" customHeight="1">
      <c r="A112" s="32" t="s">
        <v>253</v>
      </c>
      <c r="B112" s="82">
        <v>0</v>
      </c>
      <c r="C112" s="83">
        <v>16172055.859999999</v>
      </c>
      <c r="D112" s="62">
        <v>18699987.219999999</v>
      </c>
      <c r="E112" s="62"/>
      <c r="F112" s="62"/>
      <c r="G112" s="62">
        <f t="shared" si="2"/>
        <v>18699987.219999999</v>
      </c>
      <c r="H112" s="62">
        <f t="shared" si="3"/>
        <v>2527931.3599999994</v>
      </c>
      <c r="I112" s="62">
        <v>19225042.66</v>
      </c>
      <c r="J112" s="62">
        <v>19771539.760000002</v>
      </c>
      <c r="K112" s="63"/>
      <c r="L112" s="63"/>
      <c r="M112" s="63"/>
      <c r="N112" s="63"/>
      <c r="O112" s="63"/>
    </row>
    <row r="113" spans="1:15" ht="47.25">
      <c r="A113" s="12" t="s">
        <v>71</v>
      </c>
      <c r="B113" s="84">
        <v>316231.62</v>
      </c>
      <c r="C113" s="72">
        <v>0</v>
      </c>
      <c r="D113" s="62">
        <v>0</v>
      </c>
      <c r="E113" s="62"/>
      <c r="F113" s="62"/>
      <c r="G113" s="62">
        <f t="shared" si="2"/>
        <v>-316231.62</v>
      </c>
      <c r="H113" s="62">
        <f t="shared" si="3"/>
        <v>0</v>
      </c>
      <c r="I113" s="62">
        <v>0</v>
      </c>
      <c r="J113" s="62">
        <v>0</v>
      </c>
      <c r="K113" s="63"/>
      <c r="L113" s="63"/>
      <c r="M113" s="63"/>
      <c r="N113" s="63"/>
      <c r="O113" s="63"/>
    </row>
    <row r="114" spans="1:15" ht="36.75" customHeight="1">
      <c r="A114" s="3" t="s">
        <v>72</v>
      </c>
      <c r="B114" s="79">
        <v>13508848.51</v>
      </c>
      <c r="C114" s="72">
        <v>16172055.859999999</v>
      </c>
      <c r="D114" s="62">
        <v>18699987.219999999</v>
      </c>
      <c r="E114" s="62"/>
      <c r="F114" s="62"/>
      <c r="G114" s="62">
        <f t="shared" si="2"/>
        <v>5191138.709999999</v>
      </c>
      <c r="H114" s="62">
        <f t="shared" si="3"/>
        <v>2527931.3599999994</v>
      </c>
      <c r="I114" s="62">
        <v>19225042.66</v>
      </c>
      <c r="J114" s="62">
        <v>19771539.760000002</v>
      </c>
      <c r="K114" s="63"/>
      <c r="L114" s="63"/>
      <c r="M114" s="63"/>
      <c r="N114" s="63"/>
      <c r="O114" s="63"/>
    </row>
    <row r="115" spans="1:15" ht="15.75">
      <c r="A115" s="11" t="s">
        <v>73</v>
      </c>
      <c r="B115" s="64">
        <v>1882503</v>
      </c>
      <c r="C115" s="72"/>
      <c r="D115" s="62"/>
      <c r="E115" s="62"/>
      <c r="F115" s="62"/>
      <c r="G115" s="62">
        <f t="shared" si="2"/>
        <v>-1882503</v>
      </c>
      <c r="H115" s="62">
        <f t="shared" si="3"/>
        <v>0</v>
      </c>
      <c r="I115" s="62"/>
      <c r="J115" s="62"/>
      <c r="K115" s="63"/>
      <c r="L115" s="63"/>
      <c r="M115" s="63"/>
      <c r="N115" s="63"/>
      <c r="O115" s="63"/>
    </row>
    <row r="116" spans="1:15" ht="31.5">
      <c r="A116" s="13" t="s">
        <v>74</v>
      </c>
      <c r="B116" s="64">
        <v>11641412.5</v>
      </c>
      <c r="C116" s="72">
        <v>13709725.060000001</v>
      </c>
      <c r="D116" s="62">
        <v>11108724.23</v>
      </c>
      <c r="E116" s="62"/>
      <c r="F116" s="62"/>
      <c r="G116" s="62">
        <f t="shared" si="2"/>
        <v>-532688.26999999955</v>
      </c>
      <c r="H116" s="62">
        <f t="shared" si="3"/>
        <v>-2601000.83</v>
      </c>
      <c r="I116" s="62">
        <v>9553502.8300000001</v>
      </c>
      <c r="J116" s="62">
        <v>9553502.8300000001</v>
      </c>
      <c r="K116" s="63"/>
      <c r="L116" s="63"/>
      <c r="M116" s="63"/>
      <c r="N116" s="63"/>
      <c r="O116" s="63"/>
    </row>
    <row r="117" spans="1:15" ht="31.5">
      <c r="A117" s="3" t="s">
        <v>75</v>
      </c>
      <c r="B117" s="64">
        <v>11641412.5</v>
      </c>
      <c r="C117" s="72">
        <v>13709725.060000001</v>
      </c>
      <c r="D117" s="62">
        <v>11108724.23</v>
      </c>
      <c r="E117" s="62"/>
      <c r="F117" s="62"/>
      <c r="G117" s="62">
        <f t="shared" si="2"/>
        <v>-532688.26999999955</v>
      </c>
      <c r="H117" s="62">
        <f t="shared" si="3"/>
        <v>-2601000.83</v>
      </c>
      <c r="I117" s="62">
        <v>9553502.8300000001</v>
      </c>
      <c r="J117" s="62">
        <v>9553502.8300000001</v>
      </c>
      <c r="K117" s="63"/>
      <c r="L117" s="63"/>
      <c r="M117" s="63"/>
      <c r="N117" s="63"/>
      <c r="O117" s="63"/>
    </row>
    <row r="118" spans="1:15" ht="31.5">
      <c r="A118" s="3" t="s">
        <v>31</v>
      </c>
      <c r="B118" s="64">
        <v>10695019.449999999</v>
      </c>
      <c r="C118" s="72">
        <v>11598376.119999999</v>
      </c>
      <c r="D118" s="62">
        <v>10445739.23</v>
      </c>
      <c r="E118" s="62"/>
      <c r="F118" s="62"/>
      <c r="G118" s="62">
        <f t="shared" si="2"/>
        <v>-249280.21999999881</v>
      </c>
      <c r="H118" s="62">
        <f t="shared" si="3"/>
        <v>-1152636.8899999987</v>
      </c>
      <c r="I118" s="62">
        <v>8983335.7300000004</v>
      </c>
      <c r="J118" s="62">
        <v>8983335.7300000004</v>
      </c>
      <c r="K118" s="63"/>
      <c r="L118" s="63"/>
      <c r="M118" s="63"/>
      <c r="N118" s="63"/>
      <c r="O118" s="63"/>
    </row>
    <row r="119" spans="1:15" ht="31.5">
      <c r="A119" s="3" t="s">
        <v>48</v>
      </c>
      <c r="B119" s="64">
        <v>318000</v>
      </c>
      <c r="C119" s="72">
        <v>0</v>
      </c>
      <c r="D119" s="62">
        <v>0</v>
      </c>
      <c r="E119" s="62"/>
      <c r="F119" s="62"/>
      <c r="G119" s="62">
        <f t="shared" si="2"/>
        <v>-318000</v>
      </c>
      <c r="H119" s="62">
        <f t="shared" si="3"/>
        <v>0</v>
      </c>
      <c r="I119" s="62">
        <v>0</v>
      </c>
      <c r="J119" s="62">
        <v>0</v>
      </c>
      <c r="K119" s="63"/>
      <c r="L119" s="63"/>
      <c r="M119" s="63"/>
      <c r="N119" s="63"/>
      <c r="O119" s="63"/>
    </row>
    <row r="120" spans="1:15" ht="15.75">
      <c r="A120" s="3" t="s">
        <v>32</v>
      </c>
      <c r="B120" s="64">
        <v>628393.05000000005</v>
      </c>
      <c r="C120" s="72">
        <v>738188.32</v>
      </c>
      <c r="D120" s="62">
        <v>662985</v>
      </c>
      <c r="E120" s="62"/>
      <c r="F120" s="62"/>
      <c r="G120" s="62">
        <f t="shared" si="2"/>
        <v>34591.949999999953</v>
      </c>
      <c r="H120" s="62">
        <f t="shared" si="3"/>
        <v>-75203.319999999949</v>
      </c>
      <c r="I120" s="62">
        <v>570167.1</v>
      </c>
      <c r="J120" s="62">
        <v>570167.1</v>
      </c>
      <c r="K120" s="63"/>
      <c r="L120" s="63"/>
      <c r="M120" s="63"/>
      <c r="N120" s="63"/>
      <c r="O120" s="63"/>
    </row>
    <row r="121" spans="1:15" ht="47.25">
      <c r="A121" s="3" t="s">
        <v>222</v>
      </c>
      <c r="B121" s="64">
        <v>0</v>
      </c>
      <c r="C121" s="72">
        <v>1373160.62</v>
      </c>
      <c r="D121" s="62">
        <v>0</v>
      </c>
      <c r="E121" s="62"/>
      <c r="F121" s="62"/>
      <c r="G121" s="62">
        <f t="shared" si="2"/>
        <v>0</v>
      </c>
      <c r="H121" s="62">
        <f t="shared" si="3"/>
        <v>-1373160.62</v>
      </c>
      <c r="I121" s="62">
        <v>0</v>
      </c>
      <c r="J121" s="62">
        <v>0</v>
      </c>
      <c r="K121" s="63"/>
      <c r="L121" s="63"/>
      <c r="M121" s="63"/>
      <c r="N121" s="63"/>
      <c r="O121" s="63"/>
    </row>
    <row r="122" spans="1:15" ht="94.5">
      <c r="A122" s="4" t="s">
        <v>76</v>
      </c>
      <c r="B122" s="85">
        <v>2564367.2400000002</v>
      </c>
      <c r="C122" s="86">
        <v>2189828</v>
      </c>
      <c r="D122" s="69">
        <v>1205460</v>
      </c>
      <c r="E122" s="69"/>
      <c r="F122" s="69"/>
      <c r="G122" s="69">
        <f t="shared" si="2"/>
        <v>-1358907.2400000002</v>
      </c>
      <c r="H122" s="69">
        <f t="shared" si="3"/>
        <v>-984368</v>
      </c>
      <c r="I122" s="69">
        <v>1036695.59</v>
      </c>
      <c r="J122" s="69">
        <v>1036695.59</v>
      </c>
      <c r="K122" s="63"/>
      <c r="L122" s="63"/>
      <c r="M122" s="63"/>
      <c r="N122" s="63"/>
      <c r="O122" s="63"/>
    </row>
    <row r="123" spans="1:15" ht="47.25">
      <c r="A123" s="3" t="s">
        <v>77</v>
      </c>
      <c r="B123" s="79">
        <v>1542451.98</v>
      </c>
      <c r="C123" s="72">
        <v>190000</v>
      </c>
      <c r="D123" s="62">
        <v>0</v>
      </c>
      <c r="E123" s="62"/>
      <c r="F123" s="62"/>
      <c r="G123" s="62">
        <f t="shared" si="2"/>
        <v>-1542451.98</v>
      </c>
      <c r="H123" s="62">
        <f t="shared" si="3"/>
        <v>-190000</v>
      </c>
      <c r="I123" s="62">
        <v>0</v>
      </c>
      <c r="J123" s="62">
        <v>0</v>
      </c>
      <c r="K123" s="63"/>
      <c r="L123" s="63"/>
      <c r="M123" s="63"/>
      <c r="N123" s="63"/>
      <c r="O123" s="63"/>
    </row>
    <row r="124" spans="1:15" ht="31.5">
      <c r="A124" s="3" t="s">
        <v>78</v>
      </c>
      <c r="B124" s="79">
        <v>832984.8</v>
      </c>
      <c r="C124" s="72">
        <v>0</v>
      </c>
      <c r="D124" s="62">
        <v>0</v>
      </c>
      <c r="E124" s="62"/>
      <c r="F124" s="62"/>
      <c r="G124" s="62">
        <f t="shared" si="2"/>
        <v>-832984.8</v>
      </c>
      <c r="H124" s="62">
        <f t="shared" si="3"/>
        <v>0</v>
      </c>
      <c r="I124" s="62">
        <v>0</v>
      </c>
      <c r="J124" s="62">
        <v>0</v>
      </c>
      <c r="K124" s="63"/>
      <c r="L124" s="63"/>
      <c r="M124" s="63"/>
      <c r="N124" s="63"/>
      <c r="O124" s="63"/>
    </row>
    <row r="125" spans="1:15" ht="47.25">
      <c r="A125" s="3" t="s">
        <v>79</v>
      </c>
      <c r="B125" s="79" t="s">
        <v>210</v>
      </c>
      <c r="C125" s="72">
        <v>190000</v>
      </c>
      <c r="D125" s="62">
        <v>0</v>
      </c>
      <c r="E125" s="62"/>
      <c r="F125" s="62"/>
      <c r="G125" s="62">
        <f t="shared" si="2"/>
        <v>0</v>
      </c>
      <c r="H125" s="62">
        <f t="shared" si="3"/>
        <v>-190000</v>
      </c>
      <c r="I125" s="62">
        <v>0</v>
      </c>
      <c r="J125" s="62">
        <v>0</v>
      </c>
      <c r="K125" s="63"/>
      <c r="L125" s="63"/>
      <c r="M125" s="63"/>
      <c r="N125" s="63"/>
      <c r="O125" s="63"/>
    </row>
    <row r="126" spans="1:15" ht="31.5">
      <c r="A126" s="3" t="s">
        <v>80</v>
      </c>
      <c r="B126" s="64">
        <v>49833.3</v>
      </c>
      <c r="C126" s="72">
        <v>0</v>
      </c>
      <c r="D126" s="62">
        <v>0</v>
      </c>
      <c r="E126" s="62"/>
      <c r="F126" s="62"/>
      <c r="G126" s="62">
        <f t="shared" si="2"/>
        <v>-49833.3</v>
      </c>
      <c r="H126" s="62">
        <f t="shared" si="3"/>
        <v>0</v>
      </c>
      <c r="I126" s="62">
        <v>0</v>
      </c>
      <c r="J126" s="62">
        <v>0</v>
      </c>
      <c r="K126" s="63"/>
      <c r="L126" s="63"/>
      <c r="M126" s="63"/>
      <c r="N126" s="63"/>
      <c r="O126" s="63"/>
    </row>
    <row r="127" spans="1:15" ht="15.75">
      <c r="A127" s="14" t="s">
        <v>81</v>
      </c>
      <c r="B127" s="64">
        <v>659633.88</v>
      </c>
      <c r="C127" s="72">
        <v>0</v>
      </c>
      <c r="D127" s="62">
        <v>0</v>
      </c>
      <c r="E127" s="62"/>
      <c r="F127" s="62"/>
      <c r="G127" s="62">
        <f t="shared" si="2"/>
        <v>-659633.88</v>
      </c>
      <c r="H127" s="62">
        <f t="shared" si="3"/>
        <v>0</v>
      </c>
      <c r="I127" s="62">
        <v>0</v>
      </c>
      <c r="J127" s="62">
        <v>0</v>
      </c>
      <c r="K127" s="63"/>
      <c r="L127" s="63"/>
      <c r="M127" s="63"/>
      <c r="N127" s="63"/>
      <c r="O127" s="63"/>
    </row>
    <row r="128" spans="1:15" ht="47.25">
      <c r="A128" s="3" t="s">
        <v>82</v>
      </c>
      <c r="B128" s="64">
        <v>1006915.26</v>
      </c>
      <c r="C128" s="72">
        <v>1984828</v>
      </c>
      <c r="D128" s="62">
        <v>1191825</v>
      </c>
      <c r="E128" s="62"/>
      <c r="F128" s="62"/>
      <c r="G128" s="62">
        <f t="shared" si="2"/>
        <v>184909.74</v>
      </c>
      <c r="H128" s="62">
        <f t="shared" si="3"/>
        <v>-793003</v>
      </c>
      <c r="I128" s="62">
        <v>1024969.49</v>
      </c>
      <c r="J128" s="62">
        <v>1024969.49</v>
      </c>
      <c r="K128" s="63"/>
      <c r="L128" s="63"/>
      <c r="M128" s="63"/>
      <c r="N128" s="63"/>
      <c r="O128" s="63"/>
    </row>
    <row r="129" spans="1:15" ht="31.5">
      <c r="A129" s="3" t="s">
        <v>83</v>
      </c>
      <c r="B129" s="64">
        <v>14200</v>
      </c>
      <c r="C129" s="73">
        <v>20000</v>
      </c>
      <c r="D129" s="62">
        <v>18630</v>
      </c>
      <c r="E129" s="62"/>
      <c r="F129" s="62"/>
      <c r="G129" s="62">
        <f t="shared" si="2"/>
        <v>4430</v>
      </c>
      <c r="H129" s="62">
        <f t="shared" si="3"/>
        <v>-1370</v>
      </c>
      <c r="I129" s="62">
        <v>16021.8</v>
      </c>
      <c r="J129" s="62">
        <v>16021.8</v>
      </c>
      <c r="K129" s="63"/>
      <c r="L129" s="63"/>
      <c r="M129" s="63"/>
      <c r="N129" s="63"/>
      <c r="O129" s="63"/>
    </row>
    <row r="130" spans="1:15" ht="31.5">
      <c r="A130" s="3" t="s">
        <v>223</v>
      </c>
      <c r="B130" s="64">
        <v>0</v>
      </c>
      <c r="C130" s="72">
        <v>30000</v>
      </c>
      <c r="D130" s="62">
        <v>72083.7</v>
      </c>
      <c r="E130" s="62"/>
      <c r="F130" s="62"/>
      <c r="G130" s="62">
        <f t="shared" si="2"/>
        <v>72083.7</v>
      </c>
      <c r="H130" s="62">
        <f t="shared" si="3"/>
        <v>42083.7</v>
      </c>
      <c r="I130" s="62">
        <v>61991.98</v>
      </c>
      <c r="J130" s="62">
        <v>61991.98</v>
      </c>
      <c r="K130" s="63"/>
      <c r="L130" s="63"/>
      <c r="M130" s="63"/>
      <c r="N130" s="63"/>
      <c r="O130" s="63"/>
    </row>
    <row r="131" spans="1:15" ht="31.5">
      <c r="A131" s="3" t="s">
        <v>84</v>
      </c>
      <c r="B131" s="64">
        <v>529942.14</v>
      </c>
      <c r="C131" s="72">
        <v>620300</v>
      </c>
      <c r="D131" s="62">
        <v>592549.19999999995</v>
      </c>
      <c r="E131" s="62"/>
      <c r="F131" s="62"/>
      <c r="G131" s="62">
        <f t="shared" si="2"/>
        <v>62607.059999999939</v>
      </c>
      <c r="H131" s="62">
        <f t="shared" si="3"/>
        <v>-27750.800000000047</v>
      </c>
      <c r="I131" s="62">
        <v>509592.3</v>
      </c>
      <c r="J131" s="62">
        <v>509592.3</v>
      </c>
      <c r="K131" s="63"/>
      <c r="L131" s="63"/>
      <c r="M131" s="63"/>
      <c r="N131" s="63"/>
      <c r="O131" s="63"/>
    </row>
    <row r="132" spans="1:15" ht="15.75">
      <c r="A132" s="6" t="s">
        <v>85</v>
      </c>
      <c r="B132" s="64">
        <v>363072.17</v>
      </c>
      <c r="C132" s="72">
        <v>1233338</v>
      </c>
      <c r="D132" s="62">
        <v>477116.1</v>
      </c>
      <c r="E132" s="62"/>
      <c r="F132" s="62"/>
      <c r="G132" s="62">
        <f t="shared" si="2"/>
        <v>114043.93</v>
      </c>
      <c r="H132" s="62">
        <f t="shared" si="3"/>
        <v>-756221.9</v>
      </c>
      <c r="I132" s="62">
        <v>410319.85</v>
      </c>
      <c r="J132" s="62">
        <v>410319.85</v>
      </c>
      <c r="K132" s="63"/>
      <c r="L132" s="63"/>
      <c r="M132" s="63"/>
      <c r="N132" s="63"/>
      <c r="O132" s="63"/>
    </row>
    <row r="133" spans="1:15" ht="31.5">
      <c r="A133" s="3" t="s">
        <v>86</v>
      </c>
      <c r="B133" s="64">
        <v>99700.95</v>
      </c>
      <c r="C133" s="72">
        <v>66190</v>
      </c>
      <c r="D133" s="62">
        <v>31446</v>
      </c>
      <c r="E133" s="62"/>
      <c r="F133" s="62"/>
      <c r="G133" s="62">
        <f t="shared" si="2"/>
        <v>-68254.95</v>
      </c>
      <c r="H133" s="62">
        <f t="shared" si="3"/>
        <v>-34744</v>
      </c>
      <c r="I133" s="62">
        <v>27043.56</v>
      </c>
      <c r="J133" s="62">
        <v>27043.56</v>
      </c>
      <c r="K133" s="63"/>
      <c r="L133" s="63"/>
      <c r="M133" s="63"/>
      <c r="N133" s="63"/>
      <c r="O133" s="63"/>
    </row>
    <row r="134" spans="1:15" ht="63">
      <c r="A134" s="3" t="s">
        <v>87</v>
      </c>
      <c r="B134" s="64">
        <v>15000</v>
      </c>
      <c r="C134" s="72">
        <v>15000</v>
      </c>
      <c r="D134" s="62">
        <v>13635</v>
      </c>
      <c r="E134" s="62"/>
      <c r="F134" s="62"/>
      <c r="G134" s="62">
        <f t="shared" ref="G134:G195" si="4">D134-B134</f>
        <v>-1365</v>
      </c>
      <c r="H134" s="62">
        <f t="shared" ref="H134:H195" si="5">D134-C134</f>
        <v>-1365</v>
      </c>
      <c r="I134" s="62">
        <v>11726.1</v>
      </c>
      <c r="J134" s="62">
        <v>11726.1</v>
      </c>
      <c r="K134" s="63"/>
      <c r="L134" s="63"/>
      <c r="M134" s="63"/>
      <c r="N134" s="63"/>
      <c r="O134" s="63"/>
    </row>
    <row r="135" spans="1:15" ht="47.25">
      <c r="A135" s="3" t="s">
        <v>88</v>
      </c>
      <c r="B135" s="64">
        <v>15000</v>
      </c>
      <c r="C135" s="72">
        <v>15000</v>
      </c>
      <c r="D135" s="62">
        <v>13635</v>
      </c>
      <c r="E135" s="62"/>
      <c r="F135" s="62"/>
      <c r="G135" s="62">
        <f t="shared" si="4"/>
        <v>-1365</v>
      </c>
      <c r="H135" s="62">
        <f t="shared" si="5"/>
        <v>-1365</v>
      </c>
      <c r="I135" s="62">
        <v>11726.1</v>
      </c>
      <c r="J135" s="62">
        <v>11726.1</v>
      </c>
      <c r="K135" s="63"/>
      <c r="L135" s="63"/>
      <c r="M135" s="63"/>
      <c r="N135" s="63"/>
      <c r="O135" s="63"/>
    </row>
    <row r="136" spans="1:15" ht="31.5">
      <c r="A136" s="3" t="s">
        <v>89</v>
      </c>
      <c r="B136" s="64">
        <v>15000</v>
      </c>
      <c r="C136" s="72">
        <v>15000</v>
      </c>
      <c r="D136" s="62">
        <v>13635</v>
      </c>
      <c r="E136" s="62"/>
      <c r="F136" s="62"/>
      <c r="G136" s="62">
        <f t="shared" si="4"/>
        <v>-1365</v>
      </c>
      <c r="H136" s="62">
        <f t="shared" si="5"/>
        <v>-1365</v>
      </c>
      <c r="I136" s="62">
        <v>11726.1</v>
      </c>
      <c r="J136" s="62">
        <v>11726.1</v>
      </c>
      <c r="K136" s="63"/>
      <c r="L136" s="63"/>
      <c r="M136" s="63"/>
      <c r="N136" s="63"/>
      <c r="O136" s="63"/>
    </row>
    <row r="137" spans="1:15" ht="31.5">
      <c r="A137" s="4" t="s">
        <v>90</v>
      </c>
      <c r="B137" s="67">
        <v>4332260.32</v>
      </c>
      <c r="C137" s="86">
        <v>4624658.07</v>
      </c>
      <c r="D137" s="69">
        <v>3144600</v>
      </c>
      <c r="E137" s="69"/>
      <c r="F137" s="69"/>
      <c r="G137" s="69">
        <f t="shared" si="4"/>
        <v>-1187660.3200000003</v>
      </c>
      <c r="H137" s="69">
        <f t="shared" si="5"/>
        <v>-1480058.0700000003</v>
      </c>
      <c r="I137" s="69">
        <v>2704356</v>
      </c>
      <c r="J137" s="69">
        <v>2704356</v>
      </c>
      <c r="K137" s="63"/>
      <c r="L137" s="63"/>
      <c r="M137" s="63"/>
      <c r="N137" s="63"/>
      <c r="O137" s="63"/>
    </row>
    <row r="138" spans="1:15" ht="47.25">
      <c r="A138" s="3" t="s">
        <v>91</v>
      </c>
      <c r="B138" s="64">
        <v>380000</v>
      </c>
      <c r="C138" s="72">
        <v>300000</v>
      </c>
      <c r="D138" s="62">
        <v>180000</v>
      </c>
      <c r="E138" s="62"/>
      <c r="F138" s="62"/>
      <c r="G138" s="62">
        <f t="shared" si="4"/>
        <v>-200000</v>
      </c>
      <c r="H138" s="62">
        <f t="shared" si="5"/>
        <v>-120000</v>
      </c>
      <c r="I138" s="62">
        <v>154800</v>
      </c>
      <c r="J138" s="62">
        <v>154800</v>
      </c>
      <c r="K138" s="63"/>
      <c r="L138" s="63"/>
      <c r="M138" s="63"/>
      <c r="N138" s="63"/>
      <c r="O138" s="63"/>
    </row>
    <row r="139" spans="1:15" ht="47.25">
      <c r="A139" s="3" t="s">
        <v>92</v>
      </c>
      <c r="B139" s="64">
        <v>380000</v>
      </c>
      <c r="C139" s="72">
        <v>300000</v>
      </c>
      <c r="D139" s="62">
        <v>180000</v>
      </c>
      <c r="E139" s="62"/>
      <c r="F139" s="62"/>
      <c r="G139" s="62">
        <f t="shared" si="4"/>
        <v>-200000</v>
      </c>
      <c r="H139" s="62">
        <f t="shared" si="5"/>
        <v>-120000</v>
      </c>
      <c r="I139" s="62">
        <v>154800</v>
      </c>
      <c r="J139" s="62">
        <v>154800</v>
      </c>
      <c r="K139" s="63"/>
      <c r="L139" s="63"/>
      <c r="M139" s="63"/>
      <c r="N139" s="63"/>
      <c r="O139" s="63"/>
    </row>
    <row r="140" spans="1:15" ht="47.25">
      <c r="A140" s="3" t="s">
        <v>93</v>
      </c>
      <c r="B140" s="64">
        <v>380000</v>
      </c>
      <c r="C140" s="72">
        <v>300000</v>
      </c>
      <c r="D140" s="62">
        <v>180000</v>
      </c>
      <c r="E140" s="62"/>
      <c r="F140" s="62"/>
      <c r="G140" s="62">
        <f t="shared" si="4"/>
        <v>-200000</v>
      </c>
      <c r="H140" s="62">
        <f t="shared" si="5"/>
        <v>-120000</v>
      </c>
      <c r="I140" s="62">
        <v>154800</v>
      </c>
      <c r="J140" s="62">
        <v>154800</v>
      </c>
      <c r="K140" s="63"/>
      <c r="L140" s="63"/>
      <c r="M140" s="63"/>
      <c r="N140" s="63"/>
      <c r="O140" s="63"/>
    </row>
    <row r="141" spans="1:15" ht="47.25">
      <c r="A141" s="3" t="s">
        <v>94</v>
      </c>
      <c r="B141" s="64">
        <v>1153051.31</v>
      </c>
      <c r="C141" s="72">
        <v>0</v>
      </c>
      <c r="D141" s="62">
        <v>0</v>
      </c>
      <c r="E141" s="62"/>
      <c r="F141" s="62"/>
      <c r="G141" s="62">
        <f t="shared" si="4"/>
        <v>-1153051.31</v>
      </c>
      <c r="H141" s="62">
        <f t="shared" si="5"/>
        <v>0</v>
      </c>
      <c r="I141" s="62">
        <v>0</v>
      </c>
      <c r="J141" s="62">
        <v>0</v>
      </c>
      <c r="K141" s="63"/>
      <c r="L141" s="63"/>
      <c r="M141" s="63"/>
      <c r="N141" s="63"/>
      <c r="O141" s="63"/>
    </row>
    <row r="142" spans="1:15" ht="31.5">
      <c r="A142" s="3" t="s">
        <v>95</v>
      </c>
      <c r="B142" s="64">
        <v>1153051.31</v>
      </c>
      <c r="C142" s="72">
        <v>0</v>
      </c>
      <c r="D142" s="62">
        <v>0</v>
      </c>
      <c r="E142" s="62"/>
      <c r="F142" s="62"/>
      <c r="G142" s="62">
        <f t="shared" si="4"/>
        <v>-1153051.31</v>
      </c>
      <c r="H142" s="62">
        <f t="shared" si="5"/>
        <v>0</v>
      </c>
      <c r="I142" s="62">
        <v>0</v>
      </c>
      <c r="J142" s="62">
        <v>0</v>
      </c>
      <c r="K142" s="63"/>
      <c r="L142" s="63"/>
      <c r="M142" s="63"/>
      <c r="N142" s="63"/>
      <c r="O142" s="63"/>
    </row>
    <row r="143" spans="1:15" ht="47.25">
      <c r="A143" s="3" t="s">
        <v>96</v>
      </c>
      <c r="B143" s="64">
        <v>2799209.01</v>
      </c>
      <c r="C143" s="73">
        <v>4324658.07</v>
      </c>
      <c r="D143" s="62">
        <v>2964600</v>
      </c>
      <c r="E143" s="62"/>
      <c r="F143" s="62"/>
      <c r="G143" s="62">
        <f t="shared" si="4"/>
        <v>165390.99000000022</v>
      </c>
      <c r="H143" s="62">
        <f t="shared" si="5"/>
        <v>-1360058.0700000003</v>
      </c>
      <c r="I143" s="62">
        <v>2549556</v>
      </c>
      <c r="J143" s="62">
        <v>2549556</v>
      </c>
      <c r="K143" s="63"/>
      <c r="L143" s="63"/>
      <c r="M143" s="63"/>
      <c r="N143" s="63"/>
      <c r="O143" s="63"/>
    </row>
    <row r="144" spans="1:15" ht="63">
      <c r="A144" s="3" t="s">
        <v>97</v>
      </c>
      <c r="B144" s="64">
        <v>442960.03</v>
      </c>
      <c r="C144" s="72">
        <v>810000</v>
      </c>
      <c r="D144" s="62">
        <v>234000</v>
      </c>
      <c r="E144" s="62"/>
      <c r="F144" s="62"/>
      <c r="G144" s="62">
        <f t="shared" si="4"/>
        <v>-208960.03000000003</v>
      </c>
      <c r="H144" s="62">
        <f t="shared" si="5"/>
        <v>-576000</v>
      </c>
      <c r="I144" s="62">
        <v>201240</v>
      </c>
      <c r="J144" s="62">
        <v>201240</v>
      </c>
      <c r="K144" s="63"/>
      <c r="L144" s="63"/>
      <c r="M144" s="63"/>
      <c r="N144" s="63"/>
      <c r="O144" s="63"/>
    </row>
    <row r="145" spans="1:15" ht="63">
      <c r="A145" s="3" t="s">
        <v>98</v>
      </c>
      <c r="B145" s="64">
        <v>442960.03</v>
      </c>
      <c r="C145" s="72">
        <v>810000</v>
      </c>
      <c r="D145" s="62">
        <v>234000</v>
      </c>
      <c r="E145" s="62"/>
      <c r="F145" s="62"/>
      <c r="G145" s="62">
        <f t="shared" si="4"/>
        <v>-208960.03000000003</v>
      </c>
      <c r="H145" s="62">
        <f t="shared" si="5"/>
        <v>-576000</v>
      </c>
      <c r="I145" s="62">
        <v>201240</v>
      </c>
      <c r="J145" s="62">
        <v>201240</v>
      </c>
      <c r="K145" s="63"/>
      <c r="L145" s="63"/>
      <c r="M145" s="63"/>
      <c r="N145" s="63"/>
      <c r="O145" s="63"/>
    </row>
    <row r="146" spans="1:15" ht="31.5">
      <c r="A146" s="3" t="s">
        <v>99</v>
      </c>
      <c r="B146" s="64">
        <v>144500</v>
      </c>
      <c r="C146" s="72">
        <v>400000</v>
      </c>
      <c r="D146" s="62">
        <v>108000</v>
      </c>
      <c r="E146" s="62"/>
      <c r="F146" s="62"/>
      <c r="G146" s="62">
        <f t="shared" si="4"/>
        <v>-36500</v>
      </c>
      <c r="H146" s="62">
        <f t="shared" si="5"/>
        <v>-292000</v>
      </c>
      <c r="I146" s="62">
        <v>92880</v>
      </c>
      <c r="J146" s="62">
        <v>92880</v>
      </c>
      <c r="K146" s="63"/>
      <c r="L146" s="63"/>
      <c r="M146" s="63"/>
      <c r="N146" s="63"/>
      <c r="O146" s="63"/>
    </row>
    <row r="147" spans="1:15" ht="47.25">
      <c r="A147" s="3" t="s">
        <v>100</v>
      </c>
      <c r="B147" s="64">
        <v>144500</v>
      </c>
      <c r="C147" s="72">
        <v>400000</v>
      </c>
      <c r="D147" s="62">
        <v>108000</v>
      </c>
      <c r="E147" s="62"/>
      <c r="F147" s="62"/>
      <c r="G147" s="62">
        <f t="shared" si="4"/>
        <v>-36500</v>
      </c>
      <c r="H147" s="62">
        <f t="shared" si="5"/>
        <v>-292000</v>
      </c>
      <c r="I147" s="62">
        <v>92880</v>
      </c>
      <c r="J147" s="62">
        <v>92880</v>
      </c>
      <c r="K147" s="63"/>
      <c r="L147" s="63"/>
      <c r="M147" s="63"/>
      <c r="N147" s="63"/>
      <c r="O147" s="63"/>
    </row>
    <row r="148" spans="1:15" ht="31.5">
      <c r="A148" s="3" t="s">
        <v>101</v>
      </c>
      <c r="B148" s="64">
        <v>2211748.98</v>
      </c>
      <c r="C148" s="72">
        <v>3114658.07</v>
      </c>
      <c r="D148" s="62">
        <v>2622600</v>
      </c>
      <c r="E148" s="62"/>
      <c r="F148" s="62"/>
      <c r="G148" s="62">
        <f t="shared" si="4"/>
        <v>410851.02</v>
      </c>
      <c r="H148" s="62">
        <f t="shared" si="5"/>
        <v>-492058.06999999983</v>
      </c>
      <c r="I148" s="62">
        <v>2255436</v>
      </c>
      <c r="J148" s="62">
        <v>2255436</v>
      </c>
      <c r="K148" s="63"/>
      <c r="L148" s="63"/>
      <c r="M148" s="63"/>
      <c r="N148" s="63"/>
      <c r="O148" s="63"/>
    </row>
    <row r="149" spans="1:15" ht="31.5">
      <c r="A149" s="3" t="s">
        <v>102</v>
      </c>
      <c r="B149" s="64">
        <v>2211748.98</v>
      </c>
      <c r="C149" s="72">
        <v>3114658.07</v>
      </c>
      <c r="D149" s="62">
        <v>2622600</v>
      </c>
      <c r="E149" s="62"/>
      <c r="F149" s="62"/>
      <c r="G149" s="62">
        <f t="shared" si="4"/>
        <v>410851.02</v>
      </c>
      <c r="H149" s="62">
        <f t="shared" si="5"/>
        <v>-492058.06999999983</v>
      </c>
      <c r="I149" s="62">
        <v>2255436</v>
      </c>
      <c r="J149" s="62">
        <v>2255436</v>
      </c>
      <c r="K149" s="63"/>
      <c r="L149" s="63"/>
      <c r="M149" s="63"/>
      <c r="N149" s="63"/>
      <c r="O149" s="63"/>
    </row>
    <row r="150" spans="1:15" ht="63">
      <c r="A150" s="4" t="s">
        <v>103</v>
      </c>
      <c r="B150" s="67">
        <v>13528071.98</v>
      </c>
      <c r="C150" s="72">
        <v>13631224.49</v>
      </c>
      <c r="D150" s="62">
        <v>13464893.85</v>
      </c>
      <c r="E150" s="62"/>
      <c r="F150" s="62"/>
      <c r="G150" s="62">
        <f t="shared" si="4"/>
        <v>-63178.13000000082</v>
      </c>
      <c r="H150" s="62">
        <f t="shared" si="5"/>
        <v>-166330.6400000006</v>
      </c>
      <c r="I150" s="62">
        <v>11579808.710000001</v>
      </c>
      <c r="J150" s="62">
        <v>11579808.710000001</v>
      </c>
      <c r="K150" s="63"/>
      <c r="L150" s="63"/>
      <c r="M150" s="63"/>
      <c r="N150" s="63"/>
      <c r="O150" s="63"/>
    </row>
    <row r="151" spans="1:15" ht="31.5">
      <c r="A151" s="3" t="s">
        <v>104</v>
      </c>
      <c r="B151" s="64">
        <v>13528071.98</v>
      </c>
      <c r="C151" s="72">
        <v>13631224.49</v>
      </c>
      <c r="D151" s="62">
        <v>13464893.85</v>
      </c>
      <c r="E151" s="62"/>
      <c r="F151" s="62"/>
      <c r="G151" s="62">
        <f t="shared" si="4"/>
        <v>-63178.13000000082</v>
      </c>
      <c r="H151" s="62">
        <f t="shared" si="5"/>
        <v>-166330.6400000006</v>
      </c>
      <c r="I151" s="62">
        <v>11579808.710000001</v>
      </c>
      <c r="J151" s="62">
        <v>11579808.710000001</v>
      </c>
      <c r="K151" s="63"/>
      <c r="L151" s="63"/>
      <c r="M151" s="63"/>
      <c r="N151" s="63"/>
      <c r="O151" s="63"/>
    </row>
    <row r="152" spans="1:15" ht="31.5">
      <c r="A152" s="3" t="s">
        <v>13</v>
      </c>
      <c r="B152" s="64">
        <v>13528071.98</v>
      </c>
      <c r="C152" s="72">
        <v>13631224.49</v>
      </c>
      <c r="D152" s="62">
        <v>13464893.85</v>
      </c>
      <c r="E152" s="62"/>
      <c r="F152" s="62"/>
      <c r="G152" s="62">
        <f t="shared" si="4"/>
        <v>-63178.13000000082</v>
      </c>
      <c r="H152" s="62">
        <f t="shared" si="5"/>
        <v>-166330.6400000006</v>
      </c>
      <c r="I152" s="62">
        <v>11579808.710000001</v>
      </c>
      <c r="J152" s="62">
        <v>11579808.710000001</v>
      </c>
      <c r="K152" s="63"/>
      <c r="L152" s="63"/>
      <c r="M152" s="63"/>
      <c r="N152" s="63"/>
      <c r="O152" s="63"/>
    </row>
    <row r="153" spans="1:15" ht="31.5">
      <c r="A153" s="3" t="s">
        <v>105</v>
      </c>
      <c r="B153" s="64">
        <f>B154</f>
        <v>0</v>
      </c>
      <c r="C153" s="72">
        <v>0</v>
      </c>
      <c r="D153" s="62">
        <v>0</v>
      </c>
      <c r="E153" s="62"/>
      <c r="F153" s="62"/>
      <c r="G153" s="62">
        <f t="shared" si="4"/>
        <v>0</v>
      </c>
      <c r="H153" s="62">
        <f t="shared" si="5"/>
        <v>0</v>
      </c>
      <c r="I153" s="62">
        <v>0</v>
      </c>
      <c r="J153" s="62">
        <v>0</v>
      </c>
      <c r="K153" s="63"/>
      <c r="L153" s="63"/>
      <c r="M153" s="63"/>
      <c r="N153" s="63"/>
      <c r="O153" s="63"/>
    </row>
    <row r="154" spans="1:15" ht="15.75">
      <c r="A154" s="3" t="s">
        <v>106</v>
      </c>
      <c r="B154" s="64">
        <v>0</v>
      </c>
      <c r="C154" s="72">
        <v>0</v>
      </c>
      <c r="D154" s="62">
        <v>0</v>
      </c>
      <c r="E154" s="62"/>
      <c r="F154" s="62"/>
      <c r="G154" s="62">
        <f t="shared" si="4"/>
        <v>0</v>
      </c>
      <c r="H154" s="62">
        <f t="shared" si="5"/>
        <v>0</v>
      </c>
      <c r="I154" s="62">
        <v>0</v>
      </c>
      <c r="J154" s="62">
        <v>0</v>
      </c>
      <c r="K154" s="63"/>
      <c r="L154" s="63"/>
      <c r="M154" s="63"/>
      <c r="N154" s="63"/>
      <c r="O154" s="63"/>
    </row>
    <row r="155" spans="1:15" ht="47.25">
      <c r="A155" s="4" t="s">
        <v>107</v>
      </c>
      <c r="B155" s="87">
        <v>65947355.939999998</v>
      </c>
      <c r="C155" s="86">
        <v>54449657.719999999</v>
      </c>
      <c r="D155" s="69">
        <v>18887848.66</v>
      </c>
      <c r="E155" s="69"/>
      <c r="F155" s="69"/>
      <c r="G155" s="69">
        <f t="shared" si="4"/>
        <v>-47059507.280000001</v>
      </c>
      <c r="H155" s="69">
        <f t="shared" si="5"/>
        <v>-35561809.060000002</v>
      </c>
      <c r="I155" s="69">
        <v>16941669.370000001</v>
      </c>
      <c r="J155" s="69">
        <v>16941669.370000001</v>
      </c>
      <c r="K155" s="63"/>
      <c r="L155" s="63"/>
      <c r="M155" s="63"/>
      <c r="N155" s="63"/>
      <c r="O155" s="63"/>
    </row>
    <row r="156" spans="1:15" ht="47.25">
      <c r="A156" s="3" t="s">
        <v>108</v>
      </c>
      <c r="B156" s="64">
        <v>1712089.87</v>
      </c>
      <c r="C156" s="77">
        <v>2000000</v>
      </c>
      <c r="D156" s="62">
        <v>1794898.44</v>
      </c>
      <c r="E156" s="62"/>
      <c r="F156" s="62"/>
      <c r="G156" s="62">
        <f t="shared" si="4"/>
        <v>82808.569999999832</v>
      </c>
      <c r="H156" s="62">
        <f t="shared" si="5"/>
        <v>-205101.56000000006</v>
      </c>
      <c r="I156" s="62">
        <v>1543612.65</v>
      </c>
      <c r="J156" s="62">
        <v>1543612.65</v>
      </c>
      <c r="K156" s="63"/>
      <c r="L156" s="63"/>
      <c r="M156" s="63"/>
      <c r="N156" s="63"/>
      <c r="O156" s="63"/>
    </row>
    <row r="157" spans="1:15" ht="63">
      <c r="A157" s="3" t="s">
        <v>109</v>
      </c>
      <c r="B157" s="64">
        <v>930421.87</v>
      </c>
      <c r="C157" s="77">
        <v>1000000</v>
      </c>
      <c r="D157" s="62">
        <v>900000</v>
      </c>
      <c r="E157" s="62"/>
      <c r="F157" s="62"/>
      <c r="G157" s="62">
        <f t="shared" si="4"/>
        <v>-30421.869999999995</v>
      </c>
      <c r="H157" s="62">
        <f t="shared" si="5"/>
        <v>-100000</v>
      </c>
      <c r="I157" s="62">
        <v>774000</v>
      </c>
      <c r="J157" s="62">
        <v>774000</v>
      </c>
      <c r="K157" s="63"/>
      <c r="L157" s="63"/>
      <c r="M157" s="63"/>
      <c r="N157" s="63"/>
      <c r="O157" s="63"/>
    </row>
    <row r="158" spans="1:15" ht="47.25">
      <c r="A158" s="3" t="s">
        <v>110</v>
      </c>
      <c r="B158" s="64">
        <v>930421.87</v>
      </c>
      <c r="C158" s="77">
        <v>1000000</v>
      </c>
      <c r="D158" s="62">
        <v>900000</v>
      </c>
      <c r="E158" s="62"/>
      <c r="F158" s="62"/>
      <c r="G158" s="62">
        <f t="shared" si="4"/>
        <v>-30421.869999999995</v>
      </c>
      <c r="H158" s="62">
        <f t="shared" si="5"/>
        <v>-100000</v>
      </c>
      <c r="I158" s="62">
        <v>774000</v>
      </c>
      <c r="J158" s="62">
        <v>774000</v>
      </c>
      <c r="K158" s="63"/>
      <c r="L158" s="63"/>
      <c r="M158" s="63"/>
      <c r="N158" s="63"/>
      <c r="O158" s="63"/>
    </row>
    <row r="159" spans="1:15" ht="47.25">
      <c r="A159" s="3" t="s">
        <v>111</v>
      </c>
      <c r="B159" s="64">
        <v>781668</v>
      </c>
      <c r="C159" s="77">
        <v>1000000</v>
      </c>
      <c r="D159" s="62">
        <v>894898.44</v>
      </c>
      <c r="E159" s="62"/>
      <c r="F159" s="62"/>
      <c r="G159" s="62">
        <f t="shared" si="4"/>
        <v>113230.43999999994</v>
      </c>
      <c r="H159" s="62">
        <f t="shared" si="5"/>
        <v>-105101.56000000006</v>
      </c>
      <c r="I159" s="62">
        <v>769612.65</v>
      </c>
      <c r="J159" s="62">
        <v>769612.65</v>
      </c>
      <c r="K159" s="63"/>
      <c r="L159" s="63"/>
      <c r="M159" s="63"/>
      <c r="N159" s="63"/>
      <c r="O159" s="63"/>
    </row>
    <row r="160" spans="1:15" ht="31.5">
      <c r="A160" s="3" t="s">
        <v>112</v>
      </c>
      <c r="B160" s="64">
        <v>781668</v>
      </c>
      <c r="C160" s="77">
        <v>1000000</v>
      </c>
      <c r="D160" s="62">
        <v>894898.44</v>
      </c>
      <c r="E160" s="62"/>
      <c r="F160" s="62"/>
      <c r="G160" s="62">
        <f t="shared" si="4"/>
        <v>113230.43999999994</v>
      </c>
      <c r="H160" s="62">
        <f t="shared" si="5"/>
        <v>-105101.56000000006</v>
      </c>
      <c r="I160" s="62">
        <v>769612.65</v>
      </c>
      <c r="J160" s="62">
        <v>769612.65</v>
      </c>
      <c r="K160" s="63"/>
      <c r="L160" s="63"/>
      <c r="M160" s="63"/>
      <c r="N160" s="63"/>
      <c r="O160" s="63"/>
    </row>
    <row r="161" spans="1:15" ht="47.25">
      <c r="A161" s="3" t="s">
        <v>113</v>
      </c>
      <c r="B161" s="64">
        <v>13197161.27</v>
      </c>
      <c r="C161" s="77">
        <v>15406762.68</v>
      </c>
      <c r="D161" s="62">
        <v>308700</v>
      </c>
      <c r="E161" s="62"/>
      <c r="F161" s="62"/>
      <c r="G161" s="62">
        <f t="shared" si="4"/>
        <v>-12888461.27</v>
      </c>
      <c r="H161" s="62">
        <f t="shared" si="5"/>
        <v>-15098062.68</v>
      </c>
      <c r="I161" s="62">
        <v>265482</v>
      </c>
      <c r="J161" s="62">
        <v>265482</v>
      </c>
      <c r="K161" s="63"/>
      <c r="L161" s="63"/>
      <c r="M161" s="63"/>
      <c r="N161" s="63"/>
      <c r="O161" s="63"/>
    </row>
    <row r="162" spans="1:15" ht="31.5">
      <c r="A162" s="3" t="s">
        <v>114</v>
      </c>
      <c r="B162" s="64">
        <v>13197161.27</v>
      </c>
      <c r="C162" s="77">
        <v>15406762.68</v>
      </c>
      <c r="D162" s="62">
        <v>0</v>
      </c>
      <c r="E162" s="62"/>
      <c r="F162" s="62"/>
      <c r="G162" s="62">
        <f t="shared" si="4"/>
        <v>-13197161.27</v>
      </c>
      <c r="H162" s="62">
        <f t="shared" si="5"/>
        <v>-15406762.68</v>
      </c>
      <c r="I162" s="62">
        <v>0</v>
      </c>
      <c r="J162" s="62">
        <v>0</v>
      </c>
      <c r="K162" s="63"/>
      <c r="L162" s="63"/>
      <c r="M162" s="63"/>
      <c r="N162" s="63"/>
      <c r="O162" s="63"/>
    </row>
    <row r="163" spans="1:15" ht="31.5">
      <c r="A163" s="3" t="s">
        <v>115</v>
      </c>
      <c r="B163" s="41">
        <v>7617321.3499999996</v>
      </c>
      <c r="C163" s="44">
        <v>0</v>
      </c>
      <c r="D163" s="40">
        <v>0</v>
      </c>
      <c r="E163" s="40"/>
      <c r="F163" s="40"/>
      <c r="G163" s="40">
        <f t="shared" si="4"/>
        <v>-7617321.3499999996</v>
      </c>
      <c r="H163" s="40">
        <f t="shared" si="5"/>
        <v>0</v>
      </c>
      <c r="I163" s="40">
        <v>0</v>
      </c>
      <c r="J163" s="40">
        <v>0</v>
      </c>
    </row>
    <row r="164" spans="1:15" ht="31.5">
      <c r="A164" s="3" t="s">
        <v>262</v>
      </c>
      <c r="B164" s="41">
        <v>0</v>
      </c>
      <c r="C164" s="44">
        <v>0</v>
      </c>
      <c r="D164" s="40">
        <v>162900</v>
      </c>
      <c r="E164" s="40"/>
      <c r="F164" s="40"/>
      <c r="G164" s="40">
        <f t="shared" si="4"/>
        <v>162900</v>
      </c>
      <c r="H164" s="40">
        <f t="shared" si="5"/>
        <v>162900</v>
      </c>
      <c r="I164" s="40">
        <v>140094</v>
      </c>
      <c r="J164" s="40">
        <v>140094</v>
      </c>
    </row>
    <row r="165" spans="1:15" ht="15.75">
      <c r="A165" s="3" t="s">
        <v>263</v>
      </c>
      <c r="B165" s="41">
        <v>0</v>
      </c>
      <c r="C165" s="44">
        <v>0</v>
      </c>
      <c r="D165" s="40">
        <v>145800</v>
      </c>
      <c r="E165" s="40"/>
      <c r="F165" s="40"/>
      <c r="G165" s="40">
        <f t="shared" si="4"/>
        <v>145800</v>
      </c>
      <c r="H165" s="40">
        <f t="shared" si="5"/>
        <v>145800</v>
      </c>
      <c r="I165" s="40">
        <v>125388</v>
      </c>
      <c r="J165" s="40">
        <v>125388</v>
      </c>
    </row>
    <row r="166" spans="1:15" ht="31.5">
      <c r="A166" s="3" t="s">
        <v>224</v>
      </c>
      <c r="B166" s="41">
        <v>0</v>
      </c>
      <c r="C166" s="44">
        <v>50000</v>
      </c>
      <c r="D166" s="40">
        <v>0</v>
      </c>
      <c r="E166" s="40"/>
      <c r="F166" s="40"/>
      <c r="G166" s="40">
        <f t="shared" si="4"/>
        <v>0</v>
      </c>
      <c r="H166" s="40">
        <f t="shared" si="5"/>
        <v>-50000</v>
      </c>
      <c r="I166" s="40">
        <v>0</v>
      </c>
      <c r="J166" s="40">
        <v>0</v>
      </c>
    </row>
    <row r="167" spans="1:15" ht="31.5">
      <c r="A167" s="3" t="s">
        <v>116</v>
      </c>
      <c r="B167" s="41">
        <v>4853064.82</v>
      </c>
      <c r="C167" s="44">
        <v>14829032.68</v>
      </c>
      <c r="D167" s="40">
        <v>0</v>
      </c>
      <c r="E167" s="40"/>
      <c r="F167" s="40"/>
      <c r="G167" s="40">
        <f t="shared" si="4"/>
        <v>-4853064.82</v>
      </c>
      <c r="H167" s="40">
        <f t="shared" si="5"/>
        <v>-14829032.68</v>
      </c>
      <c r="I167" s="40">
        <v>0</v>
      </c>
      <c r="J167" s="40">
        <v>0</v>
      </c>
    </row>
    <row r="168" spans="1:15" ht="31.5">
      <c r="A168" s="3" t="s">
        <v>117</v>
      </c>
      <c r="B168" s="41">
        <v>48030.7</v>
      </c>
      <c r="C168" s="44">
        <v>0</v>
      </c>
      <c r="D168" s="40">
        <v>0</v>
      </c>
      <c r="E168" s="40"/>
      <c r="F168" s="40"/>
      <c r="G168" s="40">
        <f t="shared" si="4"/>
        <v>-48030.7</v>
      </c>
      <c r="H168" s="40">
        <f t="shared" si="5"/>
        <v>0</v>
      </c>
      <c r="I168" s="40">
        <v>0</v>
      </c>
      <c r="J168" s="40">
        <v>0</v>
      </c>
    </row>
    <row r="169" spans="1:15" ht="31.5">
      <c r="A169" s="3" t="s">
        <v>118</v>
      </c>
      <c r="B169" s="41">
        <v>308010.96000000002</v>
      </c>
      <c r="C169" s="44">
        <v>12000</v>
      </c>
      <c r="D169" s="40">
        <v>0</v>
      </c>
      <c r="E169" s="40"/>
      <c r="F169" s="40"/>
      <c r="G169" s="40">
        <f t="shared" si="4"/>
        <v>-308010.96000000002</v>
      </c>
      <c r="H169" s="40">
        <f t="shared" si="5"/>
        <v>-12000</v>
      </c>
      <c r="I169" s="40">
        <v>0</v>
      </c>
      <c r="J169" s="40">
        <v>0</v>
      </c>
    </row>
    <row r="170" spans="1:15" ht="31.5">
      <c r="A170" s="3" t="s">
        <v>119</v>
      </c>
      <c r="B170" s="41">
        <v>370733.44</v>
      </c>
      <c r="C170" s="44">
        <v>515730</v>
      </c>
      <c r="D170" s="40">
        <v>0</v>
      </c>
      <c r="E170" s="40"/>
      <c r="F170" s="40"/>
      <c r="G170" s="40">
        <f t="shared" si="4"/>
        <v>-370733.44</v>
      </c>
      <c r="H170" s="40">
        <f t="shared" si="5"/>
        <v>-515730</v>
      </c>
      <c r="I170" s="40">
        <v>0</v>
      </c>
      <c r="J170" s="40">
        <v>0</v>
      </c>
    </row>
    <row r="171" spans="1:15" ht="15.75">
      <c r="A171" s="22" t="s">
        <v>225</v>
      </c>
      <c r="B171" s="41"/>
      <c r="C171" s="44">
        <v>0</v>
      </c>
      <c r="D171" s="40">
        <v>0</v>
      </c>
      <c r="E171" s="40"/>
      <c r="F171" s="40"/>
      <c r="G171" s="40">
        <f t="shared" si="4"/>
        <v>0</v>
      </c>
      <c r="H171" s="40">
        <f t="shared" si="5"/>
        <v>0</v>
      </c>
      <c r="I171" s="40">
        <v>0</v>
      </c>
      <c r="J171" s="40">
        <v>0</v>
      </c>
    </row>
    <row r="172" spans="1:15" ht="15.75">
      <c r="A172" s="3" t="s">
        <v>120</v>
      </c>
      <c r="B172" s="45">
        <v>13260497.35</v>
      </c>
      <c r="C172" s="44">
        <v>10678877.220000001</v>
      </c>
      <c r="D172" s="40">
        <v>11211326.48</v>
      </c>
      <c r="E172" s="40"/>
      <c r="F172" s="40"/>
      <c r="G172" s="40">
        <f t="shared" si="4"/>
        <v>-2049170.8699999992</v>
      </c>
      <c r="H172" s="40">
        <f t="shared" si="5"/>
        <v>532449.25999999978</v>
      </c>
      <c r="I172" s="40">
        <v>9641740.75</v>
      </c>
      <c r="J172" s="40">
        <v>9641740.75</v>
      </c>
    </row>
    <row r="173" spans="1:15" ht="31.5">
      <c r="A173" s="3" t="s">
        <v>121</v>
      </c>
      <c r="B173" s="45">
        <v>13260497.35</v>
      </c>
      <c r="C173" s="44">
        <v>9391000</v>
      </c>
      <c r="D173" s="40">
        <v>7656890.04</v>
      </c>
      <c r="E173" s="40"/>
      <c r="F173" s="40"/>
      <c r="G173" s="40">
        <f t="shared" si="4"/>
        <v>-5603607.3099999996</v>
      </c>
      <c r="H173" s="40">
        <f t="shared" si="5"/>
        <v>-1734109.96</v>
      </c>
      <c r="I173" s="40">
        <v>6584925.4100000001</v>
      </c>
      <c r="J173" s="40">
        <v>6584925.4100000001</v>
      </c>
    </row>
    <row r="174" spans="1:15" ht="47.25">
      <c r="A174" s="3" t="s">
        <v>122</v>
      </c>
      <c r="B174" s="41">
        <v>1734906.41</v>
      </c>
      <c r="C174" s="44">
        <v>2200000</v>
      </c>
      <c r="D174" s="40">
        <v>1763736.12</v>
      </c>
      <c r="E174" s="40"/>
      <c r="F174" s="40"/>
      <c r="G174" s="40">
        <f t="shared" si="4"/>
        <v>28829.710000000196</v>
      </c>
      <c r="H174" s="40">
        <f t="shared" si="5"/>
        <v>-436263.87999999989</v>
      </c>
      <c r="I174" s="40">
        <v>1516813.06</v>
      </c>
      <c r="J174" s="40">
        <v>1516813.06</v>
      </c>
    </row>
    <row r="175" spans="1:15" ht="47.25">
      <c r="A175" s="3" t="s">
        <v>123</v>
      </c>
      <c r="B175" s="41">
        <v>6774008.3899999997</v>
      </c>
      <c r="C175" s="44">
        <v>4000000</v>
      </c>
      <c r="D175" s="40">
        <v>30022692.68</v>
      </c>
      <c r="E175" s="40"/>
      <c r="F175" s="40"/>
      <c r="G175" s="40">
        <f t="shared" si="4"/>
        <v>23248684.289999999</v>
      </c>
      <c r="H175" s="40">
        <f t="shared" si="5"/>
        <v>26022692.68</v>
      </c>
      <c r="I175" s="40">
        <v>2582315.7000000002</v>
      </c>
      <c r="J175" s="40">
        <v>2582315.7000000002</v>
      </c>
    </row>
    <row r="176" spans="1:15" ht="31.5">
      <c r="A176" s="3" t="s">
        <v>124</v>
      </c>
      <c r="B176" s="45">
        <v>1449992.8</v>
      </c>
      <c r="C176" s="44">
        <v>1146000</v>
      </c>
      <c r="D176" s="40">
        <v>1440000</v>
      </c>
      <c r="E176" s="40"/>
      <c r="F176" s="40"/>
      <c r="G176" s="40">
        <f t="shared" si="4"/>
        <v>-9992.8000000000466</v>
      </c>
      <c r="H176" s="40">
        <f t="shared" si="5"/>
        <v>294000</v>
      </c>
      <c r="I176" s="40">
        <v>1238400</v>
      </c>
      <c r="J176" s="40">
        <v>1238400</v>
      </c>
    </row>
    <row r="177" spans="1:10" ht="15.75">
      <c r="A177" s="3" t="s">
        <v>125</v>
      </c>
      <c r="B177" s="41">
        <v>351469.57</v>
      </c>
      <c r="C177" s="44">
        <v>0</v>
      </c>
      <c r="D177" s="40">
        <v>0</v>
      </c>
      <c r="E177" s="40"/>
      <c r="F177" s="40"/>
      <c r="G177" s="40">
        <f t="shared" si="4"/>
        <v>-351469.57</v>
      </c>
      <c r="H177" s="40">
        <f t="shared" si="5"/>
        <v>0</v>
      </c>
      <c r="I177" s="40">
        <v>0</v>
      </c>
      <c r="J177" s="40">
        <v>0</v>
      </c>
    </row>
    <row r="178" spans="1:10" ht="15.75">
      <c r="A178" s="3" t="s">
        <v>126</v>
      </c>
      <c r="B178" s="41">
        <v>820876.81</v>
      </c>
      <c r="C178" s="44">
        <v>0</v>
      </c>
      <c r="D178" s="40">
        <v>0</v>
      </c>
      <c r="E178" s="40"/>
      <c r="F178" s="40"/>
      <c r="G178" s="40">
        <f t="shared" si="4"/>
        <v>-820876.81</v>
      </c>
      <c r="H178" s="40">
        <f t="shared" si="5"/>
        <v>0</v>
      </c>
      <c r="I178" s="40">
        <v>0</v>
      </c>
      <c r="J178" s="40">
        <v>0</v>
      </c>
    </row>
    <row r="179" spans="1:10" ht="15.75">
      <c r="A179" s="3" t="s">
        <v>127</v>
      </c>
      <c r="B179" s="41">
        <v>300769.46000000002</v>
      </c>
      <c r="C179" s="44">
        <v>0</v>
      </c>
      <c r="D179" s="40">
        <v>0</v>
      </c>
      <c r="E179" s="40"/>
      <c r="F179" s="40"/>
      <c r="G179" s="40">
        <f t="shared" si="4"/>
        <v>-300769.46000000002</v>
      </c>
      <c r="H179" s="40">
        <f t="shared" si="5"/>
        <v>0</v>
      </c>
      <c r="I179" s="40">
        <v>0</v>
      </c>
      <c r="J179" s="40">
        <v>0</v>
      </c>
    </row>
    <row r="180" spans="1:10" ht="31.5">
      <c r="A180" s="3" t="s">
        <v>128</v>
      </c>
      <c r="B180" s="41">
        <v>1390416.12</v>
      </c>
      <c r="C180" s="44">
        <v>0</v>
      </c>
      <c r="D180" s="40">
        <v>720000</v>
      </c>
      <c r="E180" s="40"/>
      <c r="F180" s="40"/>
      <c r="G180" s="40">
        <f t="shared" si="4"/>
        <v>-670416.12000000011</v>
      </c>
      <c r="H180" s="40">
        <f t="shared" si="5"/>
        <v>720000</v>
      </c>
      <c r="I180" s="40">
        <v>619200</v>
      </c>
      <c r="J180" s="40">
        <v>619200</v>
      </c>
    </row>
    <row r="181" spans="1:10" ht="31.5">
      <c r="A181" s="3" t="s">
        <v>129</v>
      </c>
      <c r="B181" s="41">
        <v>0</v>
      </c>
      <c r="C181" s="44">
        <v>345000</v>
      </c>
      <c r="D181" s="40">
        <v>0</v>
      </c>
      <c r="E181" s="40"/>
      <c r="F181" s="40"/>
      <c r="G181" s="40">
        <f t="shared" si="4"/>
        <v>0</v>
      </c>
      <c r="H181" s="40">
        <f t="shared" si="5"/>
        <v>-345000</v>
      </c>
      <c r="I181" s="40">
        <v>0</v>
      </c>
      <c r="J181" s="40">
        <v>0</v>
      </c>
    </row>
    <row r="182" spans="1:10" ht="31.5">
      <c r="A182" s="3" t="s">
        <v>226</v>
      </c>
      <c r="B182" s="46">
        <v>192692.4</v>
      </c>
      <c r="C182" s="44">
        <v>100000</v>
      </c>
      <c r="D182" s="40"/>
      <c r="E182" s="40"/>
      <c r="F182" s="40"/>
      <c r="G182" s="40">
        <f t="shared" si="4"/>
        <v>-192692.4</v>
      </c>
      <c r="H182" s="40">
        <f t="shared" si="5"/>
        <v>-100000</v>
      </c>
      <c r="I182" s="40"/>
      <c r="J182" s="40"/>
    </row>
    <row r="183" spans="1:10" ht="47.25">
      <c r="A183" s="3" t="s">
        <v>130</v>
      </c>
      <c r="B183" s="47">
        <v>0</v>
      </c>
      <c r="C183" s="44">
        <v>700000</v>
      </c>
      <c r="D183" s="40">
        <v>730461.24</v>
      </c>
      <c r="E183" s="40"/>
      <c r="F183" s="40"/>
      <c r="G183" s="40">
        <f t="shared" si="4"/>
        <v>730461.24</v>
      </c>
      <c r="H183" s="40">
        <f t="shared" si="5"/>
        <v>30461.239999999991</v>
      </c>
      <c r="I183" s="40">
        <v>628196.65</v>
      </c>
      <c r="J183" s="40">
        <v>628196.65</v>
      </c>
    </row>
    <row r="184" spans="1:10" ht="31.5">
      <c r="A184" s="3" t="s">
        <v>227</v>
      </c>
      <c r="B184" s="41">
        <v>245365.39</v>
      </c>
      <c r="C184" s="44">
        <v>1287877.22</v>
      </c>
      <c r="D184" s="40">
        <v>0</v>
      </c>
      <c r="E184" s="40"/>
      <c r="F184" s="40"/>
      <c r="G184" s="40">
        <f t="shared" si="4"/>
        <v>-245365.39</v>
      </c>
      <c r="H184" s="40">
        <f t="shared" si="5"/>
        <v>-1287877.22</v>
      </c>
      <c r="I184" s="40">
        <v>0</v>
      </c>
      <c r="J184" s="40">
        <v>0</v>
      </c>
    </row>
    <row r="185" spans="1:10" ht="47.25">
      <c r="A185" s="3" t="s">
        <v>264</v>
      </c>
      <c r="B185" s="41"/>
      <c r="C185" s="44"/>
      <c r="D185" s="40">
        <v>3554436.44</v>
      </c>
      <c r="E185" s="40"/>
      <c r="F185" s="40"/>
      <c r="G185" s="40">
        <f t="shared" si="4"/>
        <v>3554436.44</v>
      </c>
      <c r="H185" s="40">
        <f t="shared" si="5"/>
        <v>3554436.44</v>
      </c>
      <c r="I185" s="40">
        <v>3056815.34</v>
      </c>
      <c r="J185" s="40">
        <v>3056815.34</v>
      </c>
    </row>
    <row r="186" spans="1:10" ht="31.5">
      <c r="A186" s="3" t="s">
        <v>254</v>
      </c>
      <c r="B186" s="41">
        <v>245365.39</v>
      </c>
      <c r="C186" s="44">
        <v>1287877.22</v>
      </c>
      <c r="D186" s="40">
        <v>1554436.44</v>
      </c>
      <c r="E186" s="40"/>
      <c r="F186" s="40"/>
      <c r="G186" s="40">
        <f t="shared" si="4"/>
        <v>1309071.0499999998</v>
      </c>
      <c r="H186" s="40">
        <f t="shared" si="5"/>
        <v>266559.21999999997</v>
      </c>
      <c r="I186" s="40">
        <v>1336815.3400000001</v>
      </c>
      <c r="J186" s="40">
        <v>1336815.3400000001</v>
      </c>
    </row>
    <row r="187" spans="1:10" ht="15.75">
      <c r="A187" s="3" t="s">
        <v>216</v>
      </c>
      <c r="B187" s="41">
        <v>0</v>
      </c>
      <c r="C187" s="44">
        <v>0</v>
      </c>
      <c r="D187" s="40">
        <v>2000000</v>
      </c>
      <c r="E187" s="40"/>
      <c r="F187" s="40"/>
      <c r="G187" s="40">
        <f t="shared" si="4"/>
        <v>2000000</v>
      </c>
      <c r="H187" s="40">
        <f t="shared" si="5"/>
        <v>2000000</v>
      </c>
      <c r="I187" s="40">
        <v>1720000</v>
      </c>
      <c r="J187" s="40">
        <v>1720000</v>
      </c>
    </row>
    <row r="188" spans="1:10" ht="31.5">
      <c r="A188" s="3" t="s">
        <v>131</v>
      </c>
      <c r="B188" s="41">
        <v>21666935.449999999</v>
      </c>
      <c r="C188" s="44">
        <v>16881106.48</v>
      </c>
      <c r="D188" s="40">
        <v>4986568.25</v>
      </c>
      <c r="E188" s="40"/>
      <c r="F188" s="40"/>
      <c r="G188" s="40">
        <f t="shared" si="4"/>
        <v>-16680367.199999999</v>
      </c>
      <c r="H188" s="40">
        <f t="shared" si="5"/>
        <v>-11894538.23</v>
      </c>
      <c r="I188" s="40">
        <v>4986568.25</v>
      </c>
      <c r="J188" s="40">
        <v>4986568.25</v>
      </c>
    </row>
    <row r="189" spans="1:10" ht="31.5">
      <c r="A189" s="3" t="s">
        <v>132</v>
      </c>
      <c r="B189" s="41">
        <v>833343.67</v>
      </c>
      <c r="C189" s="50">
        <v>3954706.48</v>
      </c>
      <c r="D189" s="40">
        <v>4986568.25</v>
      </c>
      <c r="E189" s="40"/>
      <c r="F189" s="40"/>
      <c r="G189" s="40">
        <f t="shared" si="4"/>
        <v>4153224.58</v>
      </c>
      <c r="H189" s="40">
        <f t="shared" si="5"/>
        <v>1031861.77</v>
      </c>
      <c r="I189" s="40">
        <v>4986568.25</v>
      </c>
      <c r="J189" s="40">
        <v>4986568.25</v>
      </c>
    </row>
    <row r="190" spans="1:10" ht="63">
      <c r="A190" s="3" t="s">
        <v>133</v>
      </c>
      <c r="B190" s="41">
        <v>833343.67</v>
      </c>
      <c r="C190" s="44">
        <v>3954706.48</v>
      </c>
      <c r="D190" s="40">
        <v>4986568.25</v>
      </c>
      <c r="E190" s="40"/>
      <c r="F190" s="40"/>
      <c r="G190" s="40">
        <f t="shared" si="4"/>
        <v>4153224.58</v>
      </c>
      <c r="H190" s="40">
        <f t="shared" si="5"/>
        <v>1031861.77</v>
      </c>
      <c r="I190" s="40">
        <v>4986568.25</v>
      </c>
      <c r="J190" s="40">
        <v>4986568.25</v>
      </c>
    </row>
    <row r="191" spans="1:10" ht="63">
      <c r="A191" s="3" t="s">
        <v>134</v>
      </c>
      <c r="B191" s="41">
        <v>20833591.780000001</v>
      </c>
      <c r="C191" s="44">
        <v>12926400</v>
      </c>
      <c r="D191" s="40">
        <v>0</v>
      </c>
      <c r="E191" s="40"/>
      <c r="F191" s="40"/>
      <c r="G191" s="40">
        <f t="shared" si="4"/>
        <v>-20833591.780000001</v>
      </c>
      <c r="H191" s="40">
        <f t="shared" si="5"/>
        <v>-12926400</v>
      </c>
      <c r="I191" s="40">
        <v>0</v>
      </c>
      <c r="J191" s="40">
        <v>0</v>
      </c>
    </row>
    <row r="192" spans="1:10" ht="63">
      <c r="A192" s="3" t="s">
        <v>135</v>
      </c>
      <c r="B192" s="45">
        <v>16110672</v>
      </c>
      <c r="C192" s="44">
        <v>9482911.3399999999</v>
      </c>
      <c r="D192" s="40">
        <v>586355.49</v>
      </c>
      <c r="E192" s="40"/>
      <c r="F192" s="40"/>
      <c r="G192" s="40">
        <f t="shared" si="4"/>
        <v>-15524316.51</v>
      </c>
      <c r="H192" s="40">
        <f t="shared" si="5"/>
        <v>-8896555.8499999996</v>
      </c>
      <c r="I192" s="40">
        <v>504265.72</v>
      </c>
      <c r="J192" s="40">
        <v>504265.72</v>
      </c>
    </row>
    <row r="193" spans="1:10" ht="31.5">
      <c r="A193" s="3" t="s">
        <v>228</v>
      </c>
      <c r="B193" s="45">
        <v>0</v>
      </c>
      <c r="C193" s="44">
        <v>1920400.57</v>
      </c>
      <c r="D193" s="40">
        <v>0</v>
      </c>
      <c r="E193" s="40"/>
      <c r="F193" s="40"/>
      <c r="G193" s="40">
        <f t="shared" si="4"/>
        <v>0</v>
      </c>
      <c r="H193" s="40">
        <f t="shared" si="5"/>
        <v>-1920400.57</v>
      </c>
      <c r="I193" s="40">
        <v>0</v>
      </c>
      <c r="J193" s="40">
        <v>0</v>
      </c>
    </row>
    <row r="194" spans="1:10" ht="47.25">
      <c r="A194" s="3" t="s">
        <v>229</v>
      </c>
      <c r="B194" s="45">
        <v>0</v>
      </c>
      <c r="C194" s="44">
        <v>154557.35</v>
      </c>
      <c r="D194" s="40">
        <v>586355.49</v>
      </c>
      <c r="E194" s="40"/>
      <c r="F194" s="40"/>
      <c r="G194" s="40">
        <f t="shared" si="4"/>
        <v>586355.49</v>
      </c>
      <c r="H194" s="40">
        <f t="shared" si="5"/>
        <v>431798.14</v>
      </c>
      <c r="I194" s="40">
        <v>504265.72</v>
      </c>
      <c r="J194" s="40">
        <v>504265.72</v>
      </c>
    </row>
    <row r="195" spans="1:10" ht="63">
      <c r="A195" s="3" t="s">
        <v>136</v>
      </c>
      <c r="B195" s="45">
        <v>11897731.279999999</v>
      </c>
      <c r="C195" s="44">
        <v>5470773.8799999999</v>
      </c>
      <c r="D195" s="40">
        <v>0</v>
      </c>
      <c r="E195" s="40"/>
      <c r="F195" s="40"/>
      <c r="G195" s="40">
        <f t="shared" si="4"/>
        <v>-11897731.279999999</v>
      </c>
      <c r="H195" s="40">
        <f t="shared" si="5"/>
        <v>-5470773.8799999999</v>
      </c>
      <c r="I195" s="40">
        <v>0</v>
      </c>
      <c r="J195" s="40">
        <v>0</v>
      </c>
    </row>
    <row r="196" spans="1:10" ht="31.5">
      <c r="A196" s="3" t="s">
        <v>228</v>
      </c>
      <c r="B196" s="45">
        <v>0</v>
      </c>
      <c r="C196" s="44">
        <v>4361285.45</v>
      </c>
      <c r="D196" s="40">
        <v>0</v>
      </c>
      <c r="E196" s="40"/>
      <c r="F196" s="40"/>
      <c r="G196" s="40">
        <f t="shared" ref="G196:G259" si="6">D196-B196</f>
        <v>0</v>
      </c>
      <c r="H196" s="40">
        <f t="shared" ref="H196:H259" si="7">D196-C196</f>
        <v>-4361285.45</v>
      </c>
      <c r="I196" s="40">
        <v>0</v>
      </c>
      <c r="J196" s="40">
        <v>0</v>
      </c>
    </row>
    <row r="197" spans="1:10" ht="78.75">
      <c r="A197" s="3" t="s">
        <v>137</v>
      </c>
      <c r="B197" s="45">
        <v>4212940.72</v>
      </c>
      <c r="C197" s="44">
        <v>1937179.54</v>
      </c>
      <c r="D197" s="40">
        <v>0</v>
      </c>
      <c r="E197" s="40"/>
      <c r="F197" s="40"/>
      <c r="G197" s="40">
        <f t="shared" si="6"/>
        <v>-4212940.72</v>
      </c>
      <c r="H197" s="40">
        <f t="shared" si="7"/>
        <v>-1937179.54</v>
      </c>
      <c r="I197" s="40">
        <v>0</v>
      </c>
      <c r="J197" s="40">
        <v>0</v>
      </c>
    </row>
    <row r="198" spans="1:10" ht="47.25">
      <c r="A198" s="4" t="s">
        <v>138</v>
      </c>
      <c r="B198" s="49">
        <v>4102071.88</v>
      </c>
      <c r="C198" s="51">
        <v>1353689</v>
      </c>
      <c r="D198" s="38">
        <v>1255500</v>
      </c>
      <c r="E198" s="38"/>
      <c r="F198" s="38"/>
      <c r="G198" s="38">
        <f t="shared" si="6"/>
        <v>-2846571.88</v>
      </c>
      <c r="H198" s="38">
        <f t="shared" si="7"/>
        <v>-98189</v>
      </c>
      <c r="I198" s="38">
        <v>1079730</v>
      </c>
      <c r="J198" s="38">
        <v>1079730</v>
      </c>
    </row>
    <row r="199" spans="1:10" ht="47.25">
      <c r="A199" s="3" t="s">
        <v>230</v>
      </c>
      <c r="B199" s="41">
        <v>244874.66</v>
      </c>
      <c r="C199" s="44">
        <v>553689</v>
      </c>
      <c r="D199" s="40">
        <v>486000</v>
      </c>
      <c r="E199" s="40"/>
      <c r="F199" s="40"/>
      <c r="G199" s="40">
        <f t="shared" si="6"/>
        <v>241125.34</v>
      </c>
      <c r="H199" s="40">
        <f t="shared" si="7"/>
        <v>-67689</v>
      </c>
      <c r="I199" s="40">
        <v>417960</v>
      </c>
      <c r="J199" s="40">
        <v>417960</v>
      </c>
    </row>
    <row r="200" spans="1:10" ht="31.5">
      <c r="A200" s="3" t="s">
        <v>231</v>
      </c>
      <c r="B200" s="41">
        <v>244874.66</v>
      </c>
      <c r="C200" s="44">
        <v>553689</v>
      </c>
      <c r="D200" s="40">
        <v>486000</v>
      </c>
      <c r="E200" s="40"/>
      <c r="F200" s="40"/>
      <c r="G200" s="40">
        <f t="shared" si="6"/>
        <v>241125.34</v>
      </c>
      <c r="H200" s="40">
        <f t="shared" si="7"/>
        <v>-67689</v>
      </c>
      <c r="I200" s="40">
        <v>417960</v>
      </c>
      <c r="J200" s="40">
        <v>417960</v>
      </c>
    </row>
    <row r="201" spans="1:10" ht="31.5">
      <c r="A201" s="3" t="s">
        <v>139</v>
      </c>
      <c r="B201" s="41">
        <v>230000</v>
      </c>
      <c r="C201" s="44">
        <v>230000</v>
      </c>
      <c r="D201" s="40">
        <v>207000</v>
      </c>
      <c r="E201" s="40"/>
      <c r="F201" s="40"/>
      <c r="G201" s="40">
        <f t="shared" si="6"/>
        <v>-23000</v>
      </c>
      <c r="H201" s="40">
        <f t="shared" si="7"/>
        <v>-23000</v>
      </c>
      <c r="I201" s="40">
        <v>178020</v>
      </c>
      <c r="J201" s="40">
        <v>178020</v>
      </c>
    </row>
    <row r="202" spans="1:10" ht="31.5">
      <c r="A202" s="3" t="s">
        <v>139</v>
      </c>
      <c r="B202" s="41">
        <v>0</v>
      </c>
      <c r="C202" s="44">
        <v>0</v>
      </c>
      <c r="D202" s="40">
        <v>243000</v>
      </c>
      <c r="E202" s="40"/>
      <c r="F202" s="40"/>
      <c r="G202" s="40">
        <f t="shared" si="6"/>
        <v>243000</v>
      </c>
      <c r="H202" s="40">
        <f t="shared" si="7"/>
        <v>243000</v>
      </c>
      <c r="I202" s="40">
        <v>208980</v>
      </c>
      <c r="J202" s="40">
        <v>208980</v>
      </c>
    </row>
    <row r="203" spans="1:10" ht="31.5">
      <c r="A203" s="3" t="s">
        <v>232</v>
      </c>
      <c r="B203" s="41">
        <v>0</v>
      </c>
      <c r="C203" s="44">
        <v>290000</v>
      </c>
      <c r="D203" s="40"/>
      <c r="E203" s="40"/>
      <c r="F203" s="40"/>
      <c r="G203" s="40">
        <f t="shared" si="6"/>
        <v>0</v>
      </c>
      <c r="H203" s="40">
        <f t="shared" si="7"/>
        <v>-290000</v>
      </c>
      <c r="I203" s="40"/>
      <c r="J203" s="40"/>
    </row>
    <row r="204" spans="1:10" ht="15.75">
      <c r="A204" s="3" t="s">
        <v>140</v>
      </c>
      <c r="B204" s="41">
        <v>14874.66</v>
      </c>
      <c r="C204" s="44">
        <v>33689</v>
      </c>
      <c r="D204" s="40">
        <v>36000</v>
      </c>
      <c r="E204" s="40"/>
      <c r="F204" s="40"/>
      <c r="G204" s="40">
        <f t="shared" si="6"/>
        <v>21125.34</v>
      </c>
      <c r="H204" s="40">
        <f t="shared" si="7"/>
        <v>2311</v>
      </c>
      <c r="I204" s="40">
        <v>30960</v>
      </c>
      <c r="J204" s="40">
        <v>30960</v>
      </c>
    </row>
    <row r="205" spans="1:10" ht="31.5">
      <c r="A205" s="3" t="s">
        <v>141</v>
      </c>
      <c r="B205" s="41">
        <v>3616441.71</v>
      </c>
      <c r="C205" s="44">
        <v>770000</v>
      </c>
      <c r="D205" s="40">
        <v>742500</v>
      </c>
      <c r="E205" s="40"/>
      <c r="F205" s="40"/>
      <c r="G205" s="40">
        <f t="shared" si="6"/>
        <v>-2873941.71</v>
      </c>
      <c r="H205" s="40">
        <f t="shared" si="7"/>
        <v>-27500</v>
      </c>
      <c r="I205" s="40">
        <v>638550</v>
      </c>
      <c r="J205" s="40">
        <v>638550</v>
      </c>
    </row>
    <row r="206" spans="1:10" ht="31.5">
      <c r="A206" s="3" t="s">
        <v>142</v>
      </c>
      <c r="B206" s="41">
        <v>858637.62</v>
      </c>
      <c r="C206" s="44">
        <v>710000</v>
      </c>
      <c r="D206" s="40">
        <v>688500</v>
      </c>
      <c r="E206" s="40"/>
      <c r="F206" s="40"/>
      <c r="G206" s="40">
        <f t="shared" si="6"/>
        <v>-170137.62</v>
      </c>
      <c r="H206" s="40">
        <f t="shared" si="7"/>
        <v>-21500</v>
      </c>
      <c r="I206" s="40">
        <v>592110</v>
      </c>
      <c r="J206" s="40">
        <v>592110</v>
      </c>
    </row>
    <row r="207" spans="1:10" ht="15.75">
      <c r="A207" s="3" t="s">
        <v>233</v>
      </c>
      <c r="B207" s="41"/>
      <c r="C207" s="44">
        <v>100000</v>
      </c>
      <c r="D207" s="40">
        <v>90000</v>
      </c>
      <c r="E207" s="40"/>
      <c r="F207" s="40"/>
      <c r="G207" s="40">
        <f t="shared" si="6"/>
        <v>90000</v>
      </c>
      <c r="H207" s="40">
        <f t="shared" si="7"/>
        <v>-10000</v>
      </c>
      <c r="I207" s="40">
        <v>77400</v>
      </c>
      <c r="J207" s="40">
        <v>77400</v>
      </c>
    </row>
    <row r="208" spans="1:10" ht="31.5">
      <c r="A208" s="3" t="s">
        <v>143</v>
      </c>
      <c r="B208" s="41">
        <v>99998.98</v>
      </c>
      <c r="C208" s="44">
        <v>0</v>
      </c>
      <c r="D208" s="40"/>
      <c r="E208" s="40"/>
      <c r="F208" s="40"/>
      <c r="G208" s="40">
        <f t="shared" si="6"/>
        <v>-99998.98</v>
      </c>
      <c r="H208" s="40">
        <f t="shared" si="7"/>
        <v>0</v>
      </c>
      <c r="I208" s="40"/>
      <c r="J208" s="40"/>
    </row>
    <row r="209" spans="1:10" ht="31.5">
      <c r="A209" s="3" t="s">
        <v>144</v>
      </c>
      <c r="B209" s="41">
        <v>556748.31999999995</v>
      </c>
      <c r="C209" s="44">
        <v>290000</v>
      </c>
      <c r="D209" s="40">
        <v>378000</v>
      </c>
      <c r="E209" s="40"/>
      <c r="F209" s="40"/>
      <c r="G209" s="40">
        <f t="shared" si="6"/>
        <v>-178748.31999999995</v>
      </c>
      <c r="H209" s="40">
        <f t="shared" si="7"/>
        <v>88000</v>
      </c>
      <c r="I209" s="40">
        <v>325080</v>
      </c>
      <c r="J209" s="40">
        <v>325080</v>
      </c>
    </row>
    <row r="210" spans="1:10" ht="15.75">
      <c r="A210" s="3" t="s">
        <v>145</v>
      </c>
      <c r="B210" s="41">
        <v>51452.7</v>
      </c>
      <c r="C210" s="44">
        <v>200000</v>
      </c>
      <c r="D210" s="40">
        <v>117000</v>
      </c>
      <c r="E210" s="40"/>
      <c r="F210" s="40"/>
      <c r="G210" s="40">
        <f t="shared" si="6"/>
        <v>65547.3</v>
      </c>
      <c r="H210" s="40">
        <f t="shared" si="7"/>
        <v>-83000</v>
      </c>
      <c r="I210" s="40">
        <v>100620</v>
      </c>
      <c r="J210" s="40">
        <v>100620</v>
      </c>
    </row>
    <row r="211" spans="1:10" ht="15.75">
      <c r="A211" s="22" t="s">
        <v>234</v>
      </c>
      <c r="B211" s="41">
        <v>0</v>
      </c>
      <c r="C211" s="44">
        <v>120000</v>
      </c>
      <c r="D211" s="40">
        <v>103500</v>
      </c>
      <c r="E211" s="40"/>
      <c r="F211" s="40"/>
      <c r="G211" s="40">
        <f t="shared" si="6"/>
        <v>103500</v>
      </c>
      <c r="H211" s="40">
        <f t="shared" si="7"/>
        <v>-16500</v>
      </c>
      <c r="I211" s="40">
        <v>89010</v>
      </c>
      <c r="J211" s="40">
        <v>89010</v>
      </c>
    </row>
    <row r="212" spans="1:10" ht="47.25">
      <c r="A212" s="3" t="s">
        <v>146</v>
      </c>
      <c r="B212" s="41">
        <v>30000</v>
      </c>
      <c r="C212" s="44">
        <v>30000</v>
      </c>
      <c r="D212" s="40">
        <v>0</v>
      </c>
      <c r="E212" s="40"/>
      <c r="F212" s="40"/>
      <c r="G212" s="40">
        <f t="shared" si="6"/>
        <v>-30000</v>
      </c>
      <c r="H212" s="40">
        <f t="shared" si="7"/>
        <v>-30000</v>
      </c>
      <c r="I212" s="40">
        <v>0</v>
      </c>
      <c r="J212" s="40">
        <v>0</v>
      </c>
    </row>
    <row r="213" spans="1:10" ht="31.5">
      <c r="A213" s="3" t="s">
        <v>147</v>
      </c>
      <c r="B213" s="41">
        <v>41480</v>
      </c>
      <c r="C213" s="44">
        <v>60000</v>
      </c>
      <c r="D213" s="40">
        <v>54000</v>
      </c>
      <c r="E213" s="40"/>
      <c r="F213" s="40"/>
      <c r="G213" s="40">
        <f t="shared" si="6"/>
        <v>12520</v>
      </c>
      <c r="H213" s="40">
        <f t="shared" si="7"/>
        <v>-6000</v>
      </c>
      <c r="I213" s="40">
        <v>46440</v>
      </c>
      <c r="J213" s="40">
        <v>46440</v>
      </c>
    </row>
    <row r="214" spans="1:10" ht="31.5">
      <c r="A214" s="3" t="s">
        <v>148</v>
      </c>
      <c r="B214" s="41">
        <v>41480</v>
      </c>
      <c r="C214" s="44">
        <v>60000</v>
      </c>
      <c r="D214" s="40">
        <v>54000</v>
      </c>
      <c r="E214" s="40"/>
      <c r="F214" s="40"/>
      <c r="G214" s="40">
        <f t="shared" si="6"/>
        <v>12520</v>
      </c>
      <c r="H214" s="40">
        <f t="shared" si="7"/>
        <v>-6000</v>
      </c>
      <c r="I214" s="40">
        <v>46440</v>
      </c>
      <c r="J214" s="40">
        <v>46440</v>
      </c>
    </row>
    <row r="215" spans="1:10" ht="31.5">
      <c r="A215" s="3" t="s">
        <v>149</v>
      </c>
      <c r="B215" s="45">
        <v>2716324.09</v>
      </c>
      <c r="C215" s="44">
        <v>0</v>
      </c>
      <c r="D215" s="40">
        <v>0</v>
      </c>
      <c r="E215" s="40"/>
      <c r="F215" s="40"/>
      <c r="G215" s="40">
        <f t="shared" si="6"/>
        <v>-2716324.09</v>
      </c>
      <c r="H215" s="40">
        <f t="shared" si="7"/>
        <v>0</v>
      </c>
      <c r="I215" s="40">
        <v>0</v>
      </c>
      <c r="J215" s="40">
        <v>0</v>
      </c>
    </row>
    <row r="216" spans="1:10" ht="47.25">
      <c r="A216" s="3" t="s">
        <v>150</v>
      </c>
      <c r="B216" s="41">
        <v>27437.62</v>
      </c>
      <c r="C216" s="44">
        <v>0</v>
      </c>
      <c r="D216" s="40">
        <v>0</v>
      </c>
      <c r="E216" s="40"/>
      <c r="F216" s="40"/>
      <c r="G216" s="40">
        <f t="shared" si="6"/>
        <v>-27437.62</v>
      </c>
      <c r="H216" s="40">
        <f t="shared" si="7"/>
        <v>0</v>
      </c>
      <c r="I216" s="40">
        <v>0</v>
      </c>
      <c r="J216" s="40">
        <v>0</v>
      </c>
    </row>
    <row r="217" spans="1:10" ht="47.25">
      <c r="A217" s="3" t="s">
        <v>265</v>
      </c>
      <c r="B217" s="41">
        <v>0</v>
      </c>
      <c r="C217" s="44">
        <v>0</v>
      </c>
      <c r="D217" s="40">
        <v>27000</v>
      </c>
      <c r="E217" s="40"/>
      <c r="F217" s="40"/>
      <c r="G217" s="40">
        <f t="shared" si="6"/>
        <v>27000</v>
      </c>
      <c r="H217" s="40">
        <f t="shared" si="7"/>
        <v>27000</v>
      </c>
      <c r="I217" s="40">
        <v>23220</v>
      </c>
      <c r="J217" s="40">
        <v>23220</v>
      </c>
    </row>
    <row r="218" spans="1:10" ht="31.5">
      <c r="A218" s="3" t="s">
        <v>266</v>
      </c>
      <c r="B218" s="41">
        <v>0</v>
      </c>
      <c r="C218" s="44">
        <v>0</v>
      </c>
      <c r="D218" s="40">
        <v>27000</v>
      </c>
      <c r="E218" s="40"/>
      <c r="F218" s="40"/>
      <c r="G218" s="40">
        <f t="shared" si="6"/>
        <v>27000</v>
      </c>
      <c r="H218" s="40">
        <f t="shared" si="7"/>
        <v>27000</v>
      </c>
      <c r="I218" s="40">
        <v>23220</v>
      </c>
      <c r="J218" s="40">
        <v>23220</v>
      </c>
    </row>
    <row r="219" spans="1:10" ht="47.25">
      <c r="A219" s="3" t="s">
        <v>146</v>
      </c>
      <c r="B219" s="41">
        <v>0</v>
      </c>
      <c r="C219" s="44">
        <v>0</v>
      </c>
      <c r="D219" s="40">
        <v>27000</v>
      </c>
      <c r="E219" s="40"/>
      <c r="F219" s="40"/>
      <c r="G219" s="40">
        <f t="shared" si="6"/>
        <v>27000</v>
      </c>
      <c r="H219" s="40">
        <f t="shared" si="7"/>
        <v>27000</v>
      </c>
      <c r="I219" s="40">
        <v>23220</v>
      </c>
      <c r="J219" s="40">
        <v>23220</v>
      </c>
    </row>
    <row r="220" spans="1:10" ht="15.75">
      <c r="A220" s="3" t="s">
        <v>151</v>
      </c>
      <c r="B220" s="41">
        <v>128000</v>
      </c>
      <c r="C220" s="44">
        <v>0</v>
      </c>
      <c r="D220" s="44">
        <v>0</v>
      </c>
      <c r="E220" s="40"/>
      <c r="F220" s="40"/>
      <c r="G220" s="40">
        <f t="shared" si="6"/>
        <v>-128000</v>
      </c>
      <c r="H220" s="40">
        <f t="shared" si="7"/>
        <v>0</v>
      </c>
      <c r="I220" s="40">
        <f t="shared" ref="I220" si="8">E220-D220</f>
        <v>0</v>
      </c>
      <c r="J220" s="40">
        <f t="shared" ref="J220" si="9">F220-E220</f>
        <v>0</v>
      </c>
    </row>
    <row r="221" spans="1:10" ht="47.25">
      <c r="A221" s="3" t="s">
        <v>152</v>
      </c>
      <c r="B221" s="41">
        <v>128000</v>
      </c>
      <c r="C221" s="44">
        <v>0</v>
      </c>
      <c r="D221" s="40">
        <v>0</v>
      </c>
      <c r="E221" s="40"/>
      <c r="F221" s="40"/>
      <c r="G221" s="40">
        <f t="shared" si="6"/>
        <v>-128000</v>
      </c>
      <c r="H221" s="40">
        <f t="shared" si="7"/>
        <v>0</v>
      </c>
      <c r="I221" s="40">
        <v>0</v>
      </c>
      <c r="J221" s="40">
        <v>0</v>
      </c>
    </row>
    <row r="222" spans="1:10" ht="47.25">
      <c r="A222" s="3" t="s">
        <v>153</v>
      </c>
      <c r="B222" s="41">
        <v>112755.51</v>
      </c>
      <c r="C222" s="44">
        <v>0</v>
      </c>
      <c r="D222" s="40">
        <v>0</v>
      </c>
      <c r="E222" s="40"/>
      <c r="F222" s="40"/>
      <c r="G222" s="40">
        <f t="shared" si="6"/>
        <v>-112755.51</v>
      </c>
      <c r="H222" s="40">
        <f t="shared" si="7"/>
        <v>0</v>
      </c>
      <c r="I222" s="40">
        <v>0</v>
      </c>
      <c r="J222" s="40">
        <v>0</v>
      </c>
    </row>
    <row r="223" spans="1:10" ht="31.5">
      <c r="A223" s="3" t="s">
        <v>154</v>
      </c>
      <c r="B223" s="41">
        <v>45806.44</v>
      </c>
      <c r="C223" s="44">
        <v>0</v>
      </c>
      <c r="D223" s="40">
        <v>0</v>
      </c>
      <c r="E223" s="40"/>
      <c r="F223" s="40"/>
      <c r="G223" s="40">
        <f t="shared" si="6"/>
        <v>-45806.44</v>
      </c>
      <c r="H223" s="40">
        <f t="shared" si="7"/>
        <v>0</v>
      </c>
      <c r="I223" s="40">
        <v>0</v>
      </c>
      <c r="J223" s="40">
        <v>0</v>
      </c>
    </row>
    <row r="224" spans="1:10" ht="31.5">
      <c r="A224" s="3" t="s">
        <v>155</v>
      </c>
      <c r="B224" s="41">
        <v>66949.070000000007</v>
      </c>
      <c r="C224" s="44">
        <v>0</v>
      </c>
      <c r="D224" s="40">
        <v>0</v>
      </c>
      <c r="E224" s="40"/>
      <c r="F224" s="40"/>
      <c r="G224" s="40">
        <f t="shared" si="6"/>
        <v>-66949.070000000007</v>
      </c>
      <c r="H224" s="40">
        <f t="shared" si="7"/>
        <v>0</v>
      </c>
      <c r="I224" s="40">
        <v>0</v>
      </c>
      <c r="J224" s="40">
        <v>0</v>
      </c>
    </row>
    <row r="225" spans="1:10" ht="15.75">
      <c r="A225" s="3" t="s">
        <v>156</v>
      </c>
      <c r="B225" s="41">
        <v>45806.44</v>
      </c>
      <c r="C225" s="44">
        <v>0</v>
      </c>
      <c r="D225" s="40">
        <v>0</v>
      </c>
      <c r="E225" s="40"/>
      <c r="F225" s="40"/>
      <c r="G225" s="40">
        <f t="shared" si="6"/>
        <v>-45806.44</v>
      </c>
      <c r="H225" s="40">
        <f t="shared" si="7"/>
        <v>0</v>
      </c>
      <c r="I225" s="40">
        <v>0</v>
      </c>
      <c r="J225" s="40">
        <v>0</v>
      </c>
    </row>
    <row r="226" spans="1:10" ht="47.25">
      <c r="A226" s="4" t="s">
        <v>157</v>
      </c>
      <c r="B226" s="42">
        <v>66661320.130000003</v>
      </c>
      <c r="C226" s="51">
        <v>65869910.899999999</v>
      </c>
      <c r="D226" s="38">
        <v>55354883.210000001</v>
      </c>
      <c r="E226" s="38"/>
      <c r="F226" s="38"/>
      <c r="G226" s="38">
        <f t="shared" si="6"/>
        <v>-11306436.920000002</v>
      </c>
      <c r="H226" s="38">
        <f t="shared" si="7"/>
        <v>-10515027.689999998</v>
      </c>
      <c r="I226" s="38">
        <v>43696008.780000001</v>
      </c>
      <c r="J226" s="38">
        <v>45496883.200000003</v>
      </c>
    </row>
    <row r="227" spans="1:10" ht="47.25">
      <c r="A227" s="3" t="s">
        <v>158</v>
      </c>
      <c r="B227" s="41">
        <v>19914975.870000001</v>
      </c>
      <c r="C227" s="44">
        <v>15864699.85</v>
      </c>
      <c r="D227" s="40">
        <v>16316982.9</v>
      </c>
      <c r="E227" s="40"/>
      <c r="F227" s="40"/>
      <c r="G227" s="40">
        <f t="shared" si="6"/>
        <v>-3597992.9700000007</v>
      </c>
      <c r="H227" s="40">
        <f t="shared" si="7"/>
        <v>452283.05000000075</v>
      </c>
      <c r="I227" s="40">
        <v>14032605.289999999</v>
      </c>
      <c r="J227" s="40">
        <v>14032605.289999999</v>
      </c>
    </row>
    <row r="228" spans="1:10" ht="47.25">
      <c r="A228" s="3" t="s">
        <v>159</v>
      </c>
      <c r="B228" s="41">
        <v>16274170.949999999</v>
      </c>
      <c r="C228" s="44">
        <v>15665620.26</v>
      </c>
      <c r="D228" s="40">
        <v>16316982.9</v>
      </c>
      <c r="E228" s="40"/>
      <c r="F228" s="40"/>
      <c r="G228" s="40">
        <f t="shared" si="6"/>
        <v>42811.950000001118</v>
      </c>
      <c r="H228" s="40">
        <f t="shared" si="7"/>
        <v>651362.6400000006</v>
      </c>
      <c r="I228" s="40">
        <v>14032605.289999999</v>
      </c>
      <c r="J228" s="40">
        <v>14032605.289999999</v>
      </c>
    </row>
    <row r="229" spans="1:10" ht="31.5">
      <c r="A229" s="3" t="s">
        <v>37</v>
      </c>
      <c r="B229" s="41">
        <v>14790645.699999999</v>
      </c>
      <c r="C229" s="44">
        <v>14733950.26</v>
      </c>
      <c r="D229" s="40">
        <v>15009732.9</v>
      </c>
      <c r="E229" s="40"/>
      <c r="F229" s="40"/>
      <c r="G229" s="40">
        <f t="shared" si="6"/>
        <v>219087.20000000112</v>
      </c>
      <c r="H229" s="40">
        <f t="shared" si="7"/>
        <v>275782.6400000006</v>
      </c>
      <c r="I229" s="40">
        <v>12908370.289999999</v>
      </c>
      <c r="J229" s="40">
        <v>12908370.289999999</v>
      </c>
    </row>
    <row r="230" spans="1:10" ht="15.75">
      <c r="A230" s="3" t="s">
        <v>32</v>
      </c>
      <c r="B230" s="41">
        <v>1379500</v>
      </c>
      <c r="C230" s="44">
        <v>775670</v>
      </c>
      <c r="D230" s="40">
        <v>1307250</v>
      </c>
      <c r="E230" s="40"/>
      <c r="F230" s="40"/>
      <c r="G230" s="40">
        <f t="shared" si="6"/>
        <v>-72250</v>
      </c>
      <c r="H230" s="40">
        <f t="shared" si="7"/>
        <v>531580</v>
      </c>
      <c r="I230" s="40">
        <v>1124235</v>
      </c>
      <c r="J230" s="40">
        <v>1124235</v>
      </c>
    </row>
    <row r="231" spans="1:10" ht="15.75">
      <c r="A231" s="3" t="s">
        <v>39</v>
      </c>
      <c r="B231" s="41">
        <v>0</v>
      </c>
      <c r="C231" s="44">
        <v>156000</v>
      </c>
      <c r="D231" s="40">
        <v>0</v>
      </c>
      <c r="E231" s="40"/>
      <c r="F231" s="40"/>
      <c r="G231" s="40">
        <f t="shared" si="6"/>
        <v>0</v>
      </c>
      <c r="H231" s="40">
        <f t="shared" si="7"/>
        <v>-156000</v>
      </c>
      <c r="I231" s="40">
        <v>0</v>
      </c>
      <c r="J231" s="40">
        <v>0</v>
      </c>
    </row>
    <row r="232" spans="1:10" ht="31.5">
      <c r="A232" s="23" t="s">
        <v>235</v>
      </c>
      <c r="B232" s="41">
        <v>0</v>
      </c>
      <c r="C232" s="44">
        <v>199079.59</v>
      </c>
      <c r="D232" s="40">
        <v>0</v>
      </c>
      <c r="E232" s="40"/>
      <c r="F232" s="40"/>
      <c r="G232" s="40">
        <f t="shared" si="6"/>
        <v>0</v>
      </c>
      <c r="H232" s="40">
        <f t="shared" si="7"/>
        <v>-199079.59</v>
      </c>
      <c r="I232" s="40">
        <v>0</v>
      </c>
      <c r="J232" s="40">
        <v>0</v>
      </c>
    </row>
    <row r="233" spans="1:10" ht="31.5">
      <c r="A233" s="3" t="s">
        <v>160</v>
      </c>
      <c r="B233" s="41">
        <v>34025.25</v>
      </c>
      <c r="C233" s="44">
        <v>199079.59</v>
      </c>
      <c r="D233" s="40">
        <v>0</v>
      </c>
      <c r="E233" s="40"/>
      <c r="F233" s="40"/>
      <c r="G233" s="40">
        <f t="shared" si="6"/>
        <v>-34025.25</v>
      </c>
      <c r="H233" s="40">
        <f t="shared" si="7"/>
        <v>-199079.59</v>
      </c>
      <c r="I233" s="40">
        <v>0</v>
      </c>
      <c r="J233" s="40">
        <v>0</v>
      </c>
    </row>
    <row r="234" spans="1:10" ht="31.5">
      <c r="A234" s="3" t="s">
        <v>48</v>
      </c>
      <c r="B234" s="41">
        <v>70000</v>
      </c>
      <c r="C234" s="44">
        <v>0</v>
      </c>
      <c r="D234" s="40">
        <v>0</v>
      </c>
      <c r="E234" s="40"/>
      <c r="F234" s="40"/>
      <c r="G234" s="40">
        <f t="shared" si="6"/>
        <v>-70000</v>
      </c>
      <c r="H234" s="40">
        <f t="shared" si="7"/>
        <v>0</v>
      </c>
      <c r="I234" s="40">
        <v>0</v>
      </c>
      <c r="J234" s="40">
        <v>0</v>
      </c>
    </row>
    <row r="235" spans="1:10" ht="47.25">
      <c r="A235" s="3" t="s">
        <v>161</v>
      </c>
      <c r="B235" s="41">
        <v>3640804.92</v>
      </c>
      <c r="C235" s="44">
        <v>0</v>
      </c>
      <c r="D235" s="40">
        <v>0</v>
      </c>
      <c r="E235" s="40"/>
      <c r="F235" s="40"/>
      <c r="G235" s="40">
        <f t="shared" si="6"/>
        <v>-3640804.92</v>
      </c>
      <c r="H235" s="40">
        <f t="shared" si="7"/>
        <v>0</v>
      </c>
      <c r="I235" s="40">
        <v>0</v>
      </c>
      <c r="J235" s="40">
        <v>0</v>
      </c>
    </row>
    <row r="236" spans="1:10" ht="31.5">
      <c r="A236" s="3" t="s">
        <v>162</v>
      </c>
      <c r="B236" s="41">
        <v>8691565.5399999991</v>
      </c>
      <c r="C236" s="44">
        <v>8748822.9299999997</v>
      </c>
      <c r="D236" s="40">
        <v>6827643.4500000002</v>
      </c>
      <c r="E236" s="40"/>
      <c r="F236" s="40"/>
      <c r="G236" s="40">
        <f t="shared" si="6"/>
        <v>-1863922.0899999989</v>
      </c>
      <c r="H236" s="40">
        <f t="shared" si="7"/>
        <v>-1921179.4799999995</v>
      </c>
      <c r="I236" s="40">
        <v>5895604.9900000002</v>
      </c>
      <c r="J236" s="40">
        <v>5895604.9900000002</v>
      </c>
    </row>
    <row r="237" spans="1:10" ht="31.5">
      <c r="A237" s="3" t="s">
        <v>163</v>
      </c>
      <c r="B237" s="41">
        <v>8691565.5399999991</v>
      </c>
      <c r="C237" s="44">
        <v>8548822.9299999997</v>
      </c>
      <c r="D237" s="40">
        <v>6827643.4500000002</v>
      </c>
      <c r="E237" s="40"/>
      <c r="F237" s="40"/>
      <c r="G237" s="40">
        <f t="shared" si="6"/>
        <v>-1863922.0899999989</v>
      </c>
      <c r="H237" s="40">
        <f t="shared" si="7"/>
        <v>-1721179.4799999995</v>
      </c>
      <c r="I237" s="40">
        <v>5895604.9900000002</v>
      </c>
      <c r="J237" s="40">
        <v>5895604.9900000002</v>
      </c>
    </row>
    <row r="238" spans="1:10" ht="31.5">
      <c r="A238" s="3" t="s">
        <v>37</v>
      </c>
      <c r="B238" s="41">
        <v>5962385.6299999999</v>
      </c>
      <c r="C238" s="44">
        <v>6331663.9400000004</v>
      </c>
      <c r="D238" s="40">
        <v>5847183</v>
      </c>
      <c r="E238" s="40"/>
      <c r="F238" s="40"/>
      <c r="G238" s="40">
        <f t="shared" si="6"/>
        <v>-115202.62999999989</v>
      </c>
      <c r="H238" s="40">
        <f t="shared" si="7"/>
        <v>-484480.94000000041</v>
      </c>
      <c r="I238" s="40">
        <v>5028577.38</v>
      </c>
      <c r="J238" s="40">
        <v>5028577.38</v>
      </c>
    </row>
    <row r="239" spans="1:10" ht="15.75">
      <c r="A239" s="15" t="s">
        <v>32</v>
      </c>
      <c r="B239" s="41">
        <v>741000</v>
      </c>
      <c r="C239" s="44">
        <v>740958</v>
      </c>
      <c r="D239" s="40">
        <v>660609</v>
      </c>
      <c r="E239" s="40"/>
      <c r="F239" s="40"/>
      <c r="G239" s="40">
        <f t="shared" si="6"/>
        <v>-80391</v>
      </c>
      <c r="H239" s="40">
        <f t="shared" si="7"/>
        <v>-80349</v>
      </c>
      <c r="I239" s="40">
        <v>568123.74</v>
      </c>
      <c r="J239" s="40">
        <v>568123.74</v>
      </c>
    </row>
    <row r="240" spans="1:10" ht="15.75">
      <c r="A240" s="15" t="s">
        <v>41</v>
      </c>
      <c r="B240" s="41">
        <v>0</v>
      </c>
      <c r="C240" s="44">
        <v>0</v>
      </c>
      <c r="D240" s="40">
        <v>15149.43</v>
      </c>
      <c r="E240" s="40"/>
      <c r="F240" s="40"/>
      <c r="G240" s="40">
        <f t="shared" si="6"/>
        <v>15149.43</v>
      </c>
      <c r="H240" s="40">
        <f t="shared" si="7"/>
        <v>15149.43</v>
      </c>
      <c r="I240" s="40">
        <v>13028.5</v>
      </c>
      <c r="J240" s="40">
        <v>13028.5</v>
      </c>
    </row>
    <row r="241" spans="1:10" ht="31.5">
      <c r="A241" s="3" t="s">
        <v>160</v>
      </c>
      <c r="B241" s="41">
        <v>1558507.57</v>
      </c>
      <c r="C241" s="44">
        <v>200000</v>
      </c>
      <c r="D241" s="40">
        <v>0</v>
      </c>
      <c r="E241" s="40"/>
      <c r="F241" s="40"/>
      <c r="G241" s="40">
        <f t="shared" si="6"/>
        <v>-1558507.57</v>
      </c>
      <c r="H241" s="40">
        <f t="shared" si="7"/>
        <v>-200000</v>
      </c>
      <c r="I241" s="40">
        <v>0</v>
      </c>
      <c r="J241" s="40">
        <v>0</v>
      </c>
    </row>
    <row r="242" spans="1:10" ht="47.25">
      <c r="A242" s="3" t="s">
        <v>164</v>
      </c>
      <c r="B242" s="41">
        <v>200942.15</v>
      </c>
      <c r="C242" s="44">
        <v>189419.48</v>
      </c>
      <c r="D242" s="40">
        <v>135000</v>
      </c>
      <c r="E242" s="40"/>
      <c r="F242" s="40"/>
      <c r="G242" s="40">
        <f t="shared" si="6"/>
        <v>-65942.149999999994</v>
      </c>
      <c r="H242" s="40">
        <f t="shared" si="7"/>
        <v>-54419.48000000001</v>
      </c>
      <c r="I242" s="40">
        <v>116100</v>
      </c>
      <c r="J242" s="40">
        <v>116100</v>
      </c>
    </row>
    <row r="243" spans="1:10" ht="47.25">
      <c r="A243" s="3" t="s">
        <v>165</v>
      </c>
      <c r="B243" s="41">
        <v>226112.89</v>
      </c>
      <c r="C243" s="44">
        <v>0</v>
      </c>
      <c r="D243" s="40">
        <v>168005</v>
      </c>
      <c r="E243" s="40"/>
      <c r="F243" s="40"/>
      <c r="G243" s="40">
        <f t="shared" si="6"/>
        <v>-58107.890000000014</v>
      </c>
      <c r="H243" s="40">
        <f t="shared" si="7"/>
        <v>168005</v>
      </c>
      <c r="I243" s="40">
        <v>168005</v>
      </c>
      <c r="J243" s="40">
        <v>168005</v>
      </c>
    </row>
    <row r="244" spans="1:10" ht="47.25">
      <c r="A244" s="3" t="s">
        <v>166</v>
      </c>
      <c r="B244" s="41">
        <v>2287.3000000000002</v>
      </c>
      <c r="C244" s="44">
        <v>1286781.51</v>
      </c>
      <c r="D244" s="40">
        <v>1697.02</v>
      </c>
      <c r="E244" s="40"/>
      <c r="F244" s="40"/>
      <c r="G244" s="40">
        <f t="shared" si="6"/>
        <v>-590.2800000000002</v>
      </c>
      <c r="H244" s="40">
        <f t="shared" si="7"/>
        <v>-1285084.49</v>
      </c>
      <c r="I244" s="40">
        <v>1770.37</v>
      </c>
      <c r="J244" s="40">
        <v>1770.37</v>
      </c>
    </row>
    <row r="245" spans="1:10" ht="47.25">
      <c r="A245" s="16" t="s">
        <v>167</v>
      </c>
      <c r="B245" s="52">
        <v>3276519.72</v>
      </c>
      <c r="C245" s="44">
        <v>12106511.4</v>
      </c>
      <c r="D245" s="40">
        <v>6166281.8600000003</v>
      </c>
      <c r="E245" s="40"/>
      <c r="F245" s="40"/>
      <c r="G245" s="40">
        <f t="shared" si="6"/>
        <v>2889762.14</v>
      </c>
      <c r="H245" s="40">
        <f t="shared" si="7"/>
        <v>-5940229.54</v>
      </c>
      <c r="I245" s="40">
        <v>1369980</v>
      </c>
      <c r="J245" s="40">
        <v>1369980</v>
      </c>
    </row>
    <row r="246" spans="1:10" ht="47.25">
      <c r="A246" s="3" t="s">
        <v>267</v>
      </c>
      <c r="B246" s="52">
        <v>3276519.72</v>
      </c>
      <c r="C246" s="44">
        <v>580444.61</v>
      </c>
      <c r="D246" s="40">
        <v>745560</v>
      </c>
      <c r="E246" s="40"/>
      <c r="F246" s="40"/>
      <c r="G246" s="40">
        <f t="shared" si="6"/>
        <v>-2530959.7200000002</v>
      </c>
      <c r="H246" s="40">
        <f t="shared" si="7"/>
        <v>165115.39000000001</v>
      </c>
      <c r="I246" s="40">
        <v>641181.6</v>
      </c>
      <c r="J246" s="40">
        <v>641181.6</v>
      </c>
    </row>
    <row r="247" spans="1:10" ht="31.5">
      <c r="A247" s="3" t="s">
        <v>168</v>
      </c>
      <c r="B247" s="41">
        <v>476701.48</v>
      </c>
      <c r="C247" s="44">
        <v>130000</v>
      </c>
      <c r="D247" s="40">
        <v>434160</v>
      </c>
      <c r="E247" s="40"/>
      <c r="F247" s="40"/>
      <c r="G247" s="40">
        <f t="shared" si="6"/>
        <v>-42541.479999999981</v>
      </c>
      <c r="H247" s="40">
        <f t="shared" si="7"/>
        <v>304160</v>
      </c>
      <c r="I247" s="40">
        <v>373377.6</v>
      </c>
      <c r="J247" s="40">
        <v>373377.6</v>
      </c>
    </row>
    <row r="248" spans="1:10" ht="31.5">
      <c r="A248" s="3" t="s">
        <v>173</v>
      </c>
      <c r="B248" s="41">
        <v>44036.72</v>
      </c>
      <c r="C248" s="44">
        <v>186000</v>
      </c>
      <c r="D248" s="40">
        <v>131400</v>
      </c>
      <c r="E248" s="40"/>
      <c r="F248" s="40"/>
      <c r="G248" s="40">
        <f t="shared" si="6"/>
        <v>87363.28</v>
      </c>
      <c r="H248" s="40">
        <f t="shared" si="7"/>
        <v>-54600</v>
      </c>
      <c r="I248" s="40">
        <v>113004</v>
      </c>
      <c r="J248" s="40">
        <v>113004</v>
      </c>
    </row>
    <row r="249" spans="1:10" ht="15.75">
      <c r="A249" s="6" t="s">
        <v>170</v>
      </c>
      <c r="B249" s="41">
        <v>689215.66</v>
      </c>
      <c r="C249" s="44">
        <v>159444.60999999999</v>
      </c>
      <c r="D249" s="40">
        <v>90000</v>
      </c>
      <c r="E249" s="40"/>
      <c r="F249" s="40"/>
      <c r="G249" s="40">
        <f t="shared" si="6"/>
        <v>-599215.66</v>
      </c>
      <c r="H249" s="40">
        <f t="shared" si="7"/>
        <v>-69444.609999999986</v>
      </c>
      <c r="I249" s="40">
        <v>77400</v>
      </c>
      <c r="J249" s="40">
        <v>77400</v>
      </c>
    </row>
    <row r="250" spans="1:10" ht="31.5">
      <c r="A250" s="3" t="s">
        <v>171</v>
      </c>
      <c r="B250" s="41">
        <v>11999.37</v>
      </c>
      <c r="C250" s="44">
        <v>0</v>
      </c>
      <c r="D250" s="40">
        <v>0</v>
      </c>
      <c r="E250" s="40"/>
      <c r="F250" s="40"/>
      <c r="G250" s="40">
        <f t="shared" si="6"/>
        <v>-11999.37</v>
      </c>
      <c r="H250" s="40">
        <f t="shared" si="7"/>
        <v>0</v>
      </c>
      <c r="I250" s="40">
        <v>0</v>
      </c>
      <c r="J250" s="40">
        <v>0</v>
      </c>
    </row>
    <row r="251" spans="1:10" ht="31.5">
      <c r="A251" s="3" t="s">
        <v>172</v>
      </c>
      <c r="B251" s="41">
        <v>74661.8</v>
      </c>
      <c r="C251" s="44">
        <v>105000</v>
      </c>
      <c r="D251" s="40">
        <v>90000</v>
      </c>
      <c r="E251" s="40"/>
      <c r="F251" s="40"/>
      <c r="G251" s="40">
        <f t="shared" si="6"/>
        <v>15338.199999999997</v>
      </c>
      <c r="H251" s="40">
        <f t="shared" si="7"/>
        <v>-15000</v>
      </c>
      <c r="I251" s="40">
        <v>77400</v>
      </c>
      <c r="J251" s="40">
        <v>77400</v>
      </c>
    </row>
    <row r="252" spans="1:10" ht="31.5">
      <c r="A252" s="3" t="s">
        <v>48</v>
      </c>
      <c r="B252" s="41">
        <v>9600</v>
      </c>
      <c r="C252" s="44">
        <v>0</v>
      </c>
      <c r="D252" s="44">
        <v>0</v>
      </c>
      <c r="E252" s="40"/>
      <c r="F252" s="40"/>
      <c r="G252" s="40">
        <f t="shared" si="6"/>
        <v>-9600</v>
      </c>
      <c r="H252" s="40">
        <f t="shared" si="7"/>
        <v>0</v>
      </c>
      <c r="I252" s="40">
        <v>0</v>
      </c>
      <c r="J252" s="40">
        <v>0</v>
      </c>
    </row>
    <row r="253" spans="1:10" ht="47.25">
      <c r="A253" s="3" t="s">
        <v>236</v>
      </c>
      <c r="B253" s="41">
        <v>0</v>
      </c>
      <c r="C253" s="44">
        <v>11526066.789999999</v>
      </c>
      <c r="D253" s="40">
        <v>5420721.8600000003</v>
      </c>
      <c r="E253" s="40"/>
      <c r="F253" s="40"/>
      <c r="G253" s="40">
        <f t="shared" si="6"/>
        <v>5420721.8600000003</v>
      </c>
      <c r="H253" s="40">
        <f t="shared" si="7"/>
        <v>-6105344.9299999988</v>
      </c>
      <c r="I253" s="40">
        <v>728798.4</v>
      </c>
      <c r="J253" s="40">
        <v>728798.4</v>
      </c>
    </row>
    <row r="254" spans="1:10" ht="15.75">
      <c r="A254" s="22" t="s">
        <v>237</v>
      </c>
      <c r="B254" s="41">
        <v>0</v>
      </c>
      <c r="C254" s="44">
        <v>4580460.74</v>
      </c>
      <c r="D254" s="40">
        <v>4573281.8600000003</v>
      </c>
      <c r="E254" s="40"/>
      <c r="F254" s="40"/>
      <c r="G254" s="40">
        <f t="shared" si="6"/>
        <v>4573281.8600000003</v>
      </c>
      <c r="H254" s="40">
        <f t="shared" si="7"/>
        <v>-7178.8799999998882</v>
      </c>
      <c r="I254" s="40">
        <v>0</v>
      </c>
      <c r="J254" s="40">
        <v>0</v>
      </c>
    </row>
    <row r="255" spans="1:10" ht="47.25">
      <c r="A255" s="22" t="s">
        <v>238</v>
      </c>
      <c r="B255" s="41">
        <v>0</v>
      </c>
      <c r="C255" s="44">
        <v>143545.20000000001</v>
      </c>
      <c r="D255" s="40">
        <v>0</v>
      </c>
      <c r="E255" s="40"/>
      <c r="F255" s="40"/>
      <c r="G255" s="40">
        <f t="shared" si="6"/>
        <v>0</v>
      </c>
      <c r="H255" s="40">
        <f t="shared" si="7"/>
        <v>-143545.20000000001</v>
      </c>
      <c r="I255" s="40">
        <v>0</v>
      </c>
      <c r="J255" s="40">
        <v>0</v>
      </c>
    </row>
    <row r="256" spans="1:10" ht="31.5">
      <c r="A256" s="19" t="s">
        <v>239</v>
      </c>
      <c r="B256" s="41">
        <v>0</v>
      </c>
      <c r="C256" s="44">
        <v>11360.16</v>
      </c>
      <c r="D256" s="40">
        <v>0</v>
      </c>
      <c r="E256" s="40"/>
      <c r="F256" s="40"/>
      <c r="G256" s="40">
        <f t="shared" si="6"/>
        <v>0</v>
      </c>
      <c r="H256" s="40">
        <f t="shared" si="7"/>
        <v>-11360.16</v>
      </c>
      <c r="I256" s="40">
        <v>0</v>
      </c>
      <c r="J256" s="40">
        <v>0</v>
      </c>
    </row>
    <row r="257" spans="1:10" ht="63">
      <c r="A257" s="3" t="s">
        <v>268</v>
      </c>
      <c r="B257" s="41">
        <v>0</v>
      </c>
      <c r="C257" s="44">
        <v>0</v>
      </c>
      <c r="D257" s="40">
        <v>2837619.04</v>
      </c>
      <c r="E257" s="40"/>
      <c r="F257" s="40"/>
      <c r="G257" s="40">
        <f t="shared" si="6"/>
        <v>2837619.04</v>
      </c>
      <c r="H257" s="40">
        <f t="shared" si="7"/>
        <v>2837619.04</v>
      </c>
      <c r="I257" s="40">
        <v>0</v>
      </c>
      <c r="J257" s="40">
        <v>0</v>
      </c>
    </row>
    <row r="258" spans="1:10" ht="39.75" customHeight="1">
      <c r="A258" s="3" t="s">
        <v>269</v>
      </c>
      <c r="B258" s="41">
        <v>0</v>
      </c>
      <c r="C258" s="44">
        <v>0</v>
      </c>
      <c r="D258" s="40">
        <v>28662.82</v>
      </c>
      <c r="E258" s="40"/>
      <c r="F258" s="40"/>
      <c r="G258" s="40">
        <f t="shared" si="6"/>
        <v>28662.82</v>
      </c>
      <c r="H258" s="40">
        <f t="shared" si="7"/>
        <v>28662.82</v>
      </c>
      <c r="I258" s="40">
        <v>0</v>
      </c>
      <c r="J258" s="40">
        <v>0</v>
      </c>
    </row>
    <row r="259" spans="1:10" ht="78.75">
      <c r="A259" s="3" t="s">
        <v>240</v>
      </c>
      <c r="B259" s="41">
        <v>0</v>
      </c>
      <c r="C259" s="44">
        <v>717749.99</v>
      </c>
      <c r="D259" s="40">
        <v>1689930</v>
      </c>
      <c r="E259" s="40"/>
      <c r="F259" s="40"/>
      <c r="G259" s="40">
        <f t="shared" si="6"/>
        <v>1689930</v>
      </c>
      <c r="H259" s="40">
        <f t="shared" si="7"/>
        <v>972180.01</v>
      </c>
      <c r="I259" s="40">
        <v>0</v>
      </c>
      <c r="J259" s="40">
        <v>0</v>
      </c>
    </row>
    <row r="260" spans="1:10" ht="63">
      <c r="A260" s="3" t="s">
        <v>241</v>
      </c>
      <c r="B260" s="41">
        <v>0</v>
      </c>
      <c r="C260" s="44">
        <v>7250</v>
      </c>
      <c r="D260" s="40">
        <v>17070</v>
      </c>
      <c r="E260" s="40"/>
      <c r="F260" s="40"/>
      <c r="G260" s="40">
        <f t="shared" ref="G260:G319" si="10">D260-B260</f>
        <v>17070</v>
      </c>
      <c r="H260" s="40">
        <f t="shared" ref="H260:H319" si="11">D260-C260</f>
        <v>9820</v>
      </c>
      <c r="I260" s="40">
        <v>0</v>
      </c>
      <c r="J260" s="40">
        <v>0</v>
      </c>
    </row>
    <row r="261" spans="1:10" ht="15.75">
      <c r="A261" s="21" t="s">
        <v>169</v>
      </c>
      <c r="B261" s="41">
        <v>1970304.69</v>
      </c>
      <c r="C261" s="44">
        <v>900000</v>
      </c>
      <c r="D261" s="40">
        <v>847440</v>
      </c>
      <c r="E261" s="40"/>
      <c r="F261" s="40"/>
      <c r="G261" s="40">
        <f t="shared" si="10"/>
        <v>-1122864.69</v>
      </c>
      <c r="H261" s="40">
        <f t="shared" si="11"/>
        <v>-52560</v>
      </c>
      <c r="I261" s="40">
        <v>728798.4</v>
      </c>
      <c r="J261" s="40">
        <v>728798.4</v>
      </c>
    </row>
    <row r="262" spans="1:10" ht="15.75">
      <c r="A262" s="3" t="s">
        <v>242</v>
      </c>
      <c r="B262" s="41">
        <v>0</v>
      </c>
      <c r="C262" s="44">
        <v>3700555.39</v>
      </c>
      <c r="D262" s="40">
        <v>0</v>
      </c>
      <c r="E262" s="40"/>
      <c r="F262" s="40"/>
      <c r="G262" s="40">
        <f t="shared" si="10"/>
        <v>0</v>
      </c>
      <c r="H262" s="40">
        <f t="shared" si="11"/>
        <v>-3700555.39</v>
      </c>
      <c r="I262" s="40">
        <v>0</v>
      </c>
      <c r="J262" s="40">
        <v>0</v>
      </c>
    </row>
    <row r="263" spans="1:10" ht="31.5">
      <c r="A263" s="3" t="s">
        <v>149</v>
      </c>
      <c r="B263" s="41">
        <v>0</v>
      </c>
      <c r="C263" s="53">
        <v>5984999.9900000002</v>
      </c>
      <c r="D263" s="40">
        <v>0</v>
      </c>
      <c r="E263" s="40"/>
      <c r="F263" s="40"/>
      <c r="G263" s="40">
        <f t="shared" si="10"/>
        <v>0</v>
      </c>
      <c r="H263" s="40">
        <f t="shared" si="11"/>
        <v>-5984999.9900000002</v>
      </c>
      <c r="I263" s="40">
        <v>0</v>
      </c>
      <c r="J263" s="40">
        <v>0</v>
      </c>
    </row>
    <row r="264" spans="1:10" ht="47.25">
      <c r="A264" s="3" t="s">
        <v>150</v>
      </c>
      <c r="B264" s="41">
        <v>0</v>
      </c>
      <c r="C264" s="53">
        <v>60606.06</v>
      </c>
      <c r="D264" s="40">
        <v>0</v>
      </c>
      <c r="E264" s="40"/>
      <c r="F264" s="40"/>
      <c r="G264" s="40">
        <f t="shared" si="10"/>
        <v>0</v>
      </c>
      <c r="H264" s="40">
        <f t="shared" si="11"/>
        <v>-60606.06</v>
      </c>
      <c r="I264" s="40">
        <v>0</v>
      </c>
      <c r="J264" s="40">
        <v>0</v>
      </c>
    </row>
    <row r="265" spans="1:10" ht="47.25">
      <c r="A265" s="3" t="s">
        <v>174</v>
      </c>
      <c r="B265" s="41">
        <v>34778259</v>
      </c>
      <c r="C265" s="44">
        <v>29149876.719999999</v>
      </c>
      <c r="D265" s="40">
        <v>26043975</v>
      </c>
      <c r="E265" s="40"/>
      <c r="F265" s="40"/>
      <c r="G265" s="40">
        <f t="shared" si="10"/>
        <v>-8734284</v>
      </c>
      <c r="H265" s="40">
        <f t="shared" si="11"/>
        <v>-3105901.7199999988</v>
      </c>
      <c r="I265" s="40">
        <v>22397818.5</v>
      </c>
      <c r="J265" s="40">
        <v>24198692.920000002</v>
      </c>
    </row>
    <row r="266" spans="1:10" ht="31.5">
      <c r="A266" s="3" t="s">
        <v>175</v>
      </c>
      <c r="B266" s="41">
        <v>18605423.350000001</v>
      </c>
      <c r="C266" s="44">
        <v>15585526.85</v>
      </c>
      <c r="D266" s="40">
        <v>13752232.199999999</v>
      </c>
      <c r="E266" s="40"/>
      <c r="F266" s="40"/>
      <c r="G266" s="40">
        <f t="shared" si="10"/>
        <v>-4853191.1500000022</v>
      </c>
      <c r="H266" s="40">
        <f t="shared" si="11"/>
        <v>-1833294.6500000004</v>
      </c>
      <c r="I266" s="40">
        <v>11826919.689999999</v>
      </c>
      <c r="J266" s="40">
        <v>11808729.039999999</v>
      </c>
    </row>
    <row r="267" spans="1:10" ht="31.5">
      <c r="A267" s="3" t="s">
        <v>37</v>
      </c>
      <c r="B267" s="41">
        <v>10502207.710000001</v>
      </c>
      <c r="C267" s="44">
        <v>10846051.16</v>
      </c>
      <c r="D267" s="40">
        <v>10031076</v>
      </c>
      <c r="E267" s="40"/>
      <c r="F267" s="40"/>
      <c r="G267" s="40">
        <f t="shared" si="10"/>
        <v>-471131.71000000089</v>
      </c>
      <c r="H267" s="40">
        <f t="shared" si="11"/>
        <v>-814975.16000000015</v>
      </c>
      <c r="I267" s="40">
        <v>8626725.3599999994</v>
      </c>
      <c r="J267" s="40">
        <v>8626725.3599999994</v>
      </c>
    </row>
    <row r="268" spans="1:10" ht="15.75">
      <c r="A268" s="3" t="s">
        <v>32</v>
      </c>
      <c r="B268" s="41">
        <v>3654015.29</v>
      </c>
      <c r="C268" s="44">
        <v>3932983.57</v>
      </c>
      <c r="D268" s="40">
        <v>3147181.2</v>
      </c>
      <c r="E268" s="40"/>
      <c r="F268" s="40"/>
      <c r="G268" s="40">
        <f t="shared" si="10"/>
        <v>-506834.08999999985</v>
      </c>
      <c r="H268" s="40">
        <f t="shared" si="11"/>
        <v>-785802.36999999965</v>
      </c>
      <c r="I268" s="40">
        <v>2706575.83</v>
      </c>
      <c r="J268" s="40">
        <v>2706575.83</v>
      </c>
    </row>
    <row r="269" spans="1:10" ht="15.75">
      <c r="A269" s="3" t="s">
        <v>39</v>
      </c>
      <c r="B269" s="41"/>
      <c r="C269" s="44"/>
      <c r="D269" s="40">
        <v>89100</v>
      </c>
      <c r="E269" s="40"/>
      <c r="F269" s="40"/>
      <c r="G269" s="40">
        <f t="shared" si="10"/>
        <v>89100</v>
      </c>
      <c r="H269" s="40">
        <f t="shared" si="11"/>
        <v>89100</v>
      </c>
      <c r="I269" s="40">
        <v>76626</v>
      </c>
      <c r="J269" s="40">
        <v>76626</v>
      </c>
    </row>
    <row r="270" spans="1:10" ht="15.75">
      <c r="A270" s="3" t="s">
        <v>41</v>
      </c>
      <c r="B270" s="41">
        <v>0</v>
      </c>
      <c r="C270" s="44">
        <v>500000</v>
      </c>
      <c r="D270" s="40">
        <v>0</v>
      </c>
      <c r="E270" s="40"/>
      <c r="F270" s="40"/>
      <c r="G270" s="40">
        <f t="shared" si="10"/>
        <v>0</v>
      </c>
      <c r="H270" s="40">
        <f t="shared" si="11"/>
        <v>-500000</v>
      </c>
      <c r="I270" s="40">
        <v>0</v>
      </c>
      <c r="J270" s="40">
        <v>0</v>
      </c>
    </row>
    <row r="271" spans="1:10" ht="31.5">
      <c r="A271" s="3" t="s">
        <v>243</v>
      </c>
      <c r="B271" s="41">
        <v>0</v>
      </c>
      <c r="C271" s="44">
        <v>306492.12</v>
      </c>
      <c r="D271" s="40">
        <v>286875</v>
      </c>
      <c r="E271" s="40"/>
      <c r="F271" s="40"/>
      <c r="G271" s="40">
        <f t="shared" si="10"/>
        <v>286875</v>
      </c>
      <c r="H271" s="40">
        <f t="shared" si="11"/>
        <v>-19617.119999999995</v>
      </c>
      <c r="I271" s="40">
        <v>246712.5</v>
      </c>
      <c r="J271" s="40">
        <v>228521.85</v>
      </c>
    </row>
    <row r="272" spans="1:10" ht="15.75">
      <c r="A272" s="3" t="s">
        <v>40</v>
      </c>
      <c r="B272" s="41"/>
      <c r="C272" s="44"/>
      <c r="D272" s="40">
        <v>198000</v>
      </c>
      <c r="E272" s="40"/>
      <c r="F272" s="40"/>
      <c r="G272" s="40">
        <f t="shared" si="10"/>
        <v>198000</v>
      </c>
      <c r="H272" s="40">
        <f t="shared" si="11"/>
        <v>198000</v>
      </c>
      <c r="I272" s="40">
        <v>170280</v>
      </c>
      <c r="J272" s="40">
        <v>170280</v>
      </c>
    </row>
    <row r="273" spans="1:10" ht="31.5">
      <c r="A273" s="3" t="s">
        <v>235</v>
      </c>
      <c r="B273" s="89">
        <v>4914325.72</v>
      </c>
      <c r="C273" s="44">
        <v>470000</v>
      </c>
      <c r="D273" s="40">
        <v>0</v>
      </c>
      <c r="E273" s="40"/>
      <c r="F273" s="40"/>
      <c r="G273" s="40">
        <f t="shared" si="10"/>
        <v>-4914325.72</v>
      </c>
      <c r="H273" s="40">
        <f t="shared" si="11"/>
        <v>-470000</v>
      </c>
      <c r="I273" s="40">
        <v>0</v>
      </c>
      <c r="J273" s="40">
        <v>1819065.07</v>
      </c>
    </row>
    <row r="274" spans="1:10" ht="31.5">
      <c r="A274" s="3" t="s">
        <v>160</v>
      </c>
      <c r="B274" s="41">
        <v>4384200.3499999996</v>
      </c>
      <c r="C274" s="44">
        <v>420000</v>
      </c>
      <c r="D274" s="40">
        <v>0</v>
      </c>
      <c r="E274" s="40"/>
      <c r="F274" s="40"/>
      <c r="G274" s="40">
        <f t="shared" si="10"/>
        <v>-4384200.3499999996</v>
      </c>
      <c r="H274" s="40">
        <f t="shared" si="11"/>
        <v>-420000</v>
      </c>
      <c r="I274" s="40">
        <v>0</v>
      </c>
      <c r="J274" s="40">
        <v>1819065.07</v>
      </c>
    </row>
    <row r="275" spans="1:10" ht="31.5">
      <c r="A275" s="3" t="s">
        <v>48</v>
      </c>
      <c r="B275" s="52">
        <v>65000</v>
      </c>
      <c r="C275" s="44">
        <v>50000</v>
      </c>
      <c r="D275" s="40">
        <v>0</v>
      </c>
      <c r="E275" s="40"/>
      <c r="F275" s="40"/>
      <c r="G275" s="40">
        <f t="shared" si="10"/>
        <v>-65000</v>
      </c>
      <c r="H275" s="40">
        <f t="shared" si="11"/>
        <v>-50000</v>
      </c>
      <c r="I275" s="40">
        <v>0</v>
      </c>
      <c r="J275" s="40">
        <v>0</v>
      </c>
    </row>
    <row r="276" spans="1:10" ht="31.5">
      <c r="A276" s="3" t="s">
        <v>176</v>
      </c>
      <c r="B276" s="52">
        <v>465125.37</v>
      </c>
      <c r="C276" s="44">
        <v>0</v>
      </c>
      <c r="D276" s="40">
        <v>0</v>
      </c>
      <c r="E276" s="40"/>
      <c r="F276" s="40"/>
      <c r="G276" s="40">
        <f t="shared" si="10"/>
        <v>-465125.37</v>
      </c>
      <c r="H276" s="40">
        <f t="shared" si="11"/>
        <v>0</v>
      </c>
      <c r="I276" s="40">
        <v>0</v>
      </c>
      <c r="J276" s="40">
        <v>0</v>
      </c>
    </row>
    <row r="277" spans="1:10" ht="31.5">
      <c r="A277" s="33" t="s">
        <v>255</v>
      </c>
      <c r="B277" s="52">
        <v>0</v>
      </c>
      <c r="C277" s="44">
        <v>660000</v>
      </c>
      <c r="D277" s="40">
        <v>0</v>
      </c>
      <c r="E277" s="40"/>
      <c r="F277" s="40"/>
      <c r="G277" s="40">
        <f t="shared" si="10"/>
        <v>0</v>
      </c>
      <c r="H277" s="40">
        <f t="shared" si="11"/>
        <v>-660000</v>
      </c>
      <c r="I277" s="40">
        <v>0</v>
      </c>
      <c r="J277" s="40">
        <v>0</v>
      </c>
    </row>
    <row r="278" spans="1:10" ht="31.5">
      <c r="A278" s="3" t="s">
        <v>176</v>
      </c>
      <c r="B278" s="52">
        <v>0</v>
      </c>
      <c r="C278" s="44">
        <v>660000</v>
      </c>
      <c r="D278" s="40">
        <v>0</v>
      </c>
      <c r="E278" s="40"/>
      <c r="F278" s="40"/>
      <c r="G278" s="40">
        <f t="shared" si="10"/>
        <v>0</v>
      </c>
      <c r="H278" s="40">
        <f t="shared" si="11"/>
        <v>-660000</v>
      </c>
      <c r="I278" s="40">
        <v>0</v>
      </c>
      <c r="J278" s="40">
        <v>0</v>
      </c>
    </row>
    <row r="279" spans="1:10" ht="31.5">
      <c r="A279" s="33" t="s">
        <v>256</v>
      </c>
      <c r="B279" s="52">
        <v>15707710.279999999</v>
      </c>
      <c r="C279" s="44">
        <v>12434349.869999999</v>
      </c>
      <c r="D279" s="40">
        <v>12291742.800000001</v>
      </c>
      <c r="E279" s="40"/>
      <c r="F279" s="40"/>
      <c r="G279" s="40">
        <f t="shared" si="10"/>
        <v>-3415967.4799999986</v>
      </c>
      <c r="H279" s="40">
        <f t="shared" si="11"/>
        <v>-142607.06999999844</v>
      </c>
      <c r="I279" s="40">
        <v>10570898.810000001</v>
      </c>
      <c r="J279" s="40">
        <v>10570898.810000001</v>
      </c>
    </row>
    <row r="280" spans="1:10" ht="31.5">
      <c r="A280" s="3" t="s">
        <v>31</v>
      </c>
      <c r="B280" s="52">
        <v>11946453.25</v>
      </c>
      <c r="C280" s="44">
        <v>12434349.869999999</v>
      </c>
      <c r="D280" s="40">
        <v>12291742.800000001</v>
      </c>
      <c r="E280" s="40"/>
      <c r="F280" s="40"/>
      <c r="G280" s="40">
        <f t="shared" si="10"/>
        <v>345289.55000000075</v>
      </c>
      <c r="H280" s="40">
        <f t="shared" si="11"/>
        <v>-142607.06999999844</v>
      </c>
      <c r="I280" s="40">
        <v>10570898.810000001</v>
      </c>
      <c r="J280" s="40">
        <v>10570898.810000001</v>
      </c>
    </row>
    <row r="281" spans="1:10" ht="31.5">
      <c r="A281" s="3" t="s">
        <v>176</v>
      </c>
      <c r="B281" s="52">
        <v>3761257.03</v>
      </c>
      <c r="C281" s="44">
        <v>0</v>
      </c>
      <c r="D281" s="44">
        <v>0</v>
      </c>
      <c r="E281" s="40"/>
      <c r="F281" s="40"/>
      <c r="G281" s="40">
        <f t="shared" si="10"/>
        <v>-3761257.03</v>
      </c>
      <c r="H281" s="40">
        <f t="shared" si="11"/>
        <v>0</v>
      </c>
      <c r="I281" s="44">
        <v>0</v>
      </c>
      <c r="J281" s="44">
        <v>0</v>
      </c>
    </row>
    <row r="282" spans="1:10" ht="63">
      <c r="A282" s="17" t="s">
        <v>177</v>
      </c>
      <c r="B282" s="42">
        <v>756000</v>
      </c>
      <c r="C282" s="51">
        <v>1197000</v>
      </c>
      <c r="D282" s="38">
        <v>2116536.75</v>
      </c>
      <c r="E282" s="38"/>
      <c r="F282" s="38"/>
      <c r="G282" s="38">
        <f t="shared" si="10"/>
        <v>1360536.75</v>
      </c>
      <c r="H282" s="38">
        <f t="shared" si="11"/>
        <v>919536.75</v>
      </c>
      <c r="I282" s="38">
        <v>2160630.2400000002</v>
      </c>
      <c r="J282" s="38">
        <v>2075903.11</v>
      </c>
    </row>
    <row r="283" spans="1:10" ht="47.25">
      <c r="A283" s="3" t="s">
        <v>270</v>
      </c>
      <c r="B283" s="41">
        <v>756000</v>
      </c>
      <c r="C283" s="44">
        <v>1197000</v>
      </c>
      <c r="D283" s="40">
        <v>2116536.75</v>
      </c>
      <c r="E283" s="40"/>
      <c r="F283" s="40"/>
      <c r="G283" s="40">
        <f t="shared" si="10"/>
        <v>1360536.75</v>
      </c>
      <c r="H283" s="40">
        <f t="shared" si="11"/>
        <v>919536.75</v>
      </c>
      <c r="I283" s="40">
        <v>2160630.2400000002</v>
      </c>
      <c r="J283" s="40">
        <v>2075903.11</v>
      </c>
    </row>
    <row r="284" spans="1:10" ht="31.5">
      <c r="A284" s="3" t="s">
        <v>178</v>
      </c>
      <c r="B284" s="41">
        <v>756000</v>
      </c>
      <c r="C284" s="44">
        <v>1197000</v>
      </c>
      <c r="D284" s="40">
        <v>2116536.75</v>
      </c>
      <c r="E284" s="40"/>
      <c r="F284" s="40"/>
      <c r="G284" s="40">
        <f t="shared" si="10"/>
        <v>1360536.75</v>
      </c>
      <c r="H284" s="40">
        <f t="shared" si="11"/>
        <v>919536.75</v>
      </c>
      <c r="I284" s="40">
        <v>2160630.2400000002</v>
      </c>
      <c r="J284" s="40">
        <v>2075903.11</v>
      </c>
    </row>
    <row r="285" spans="1:10" ht="47.25">
      <c r="A285" s="4" t="s">
        <v>179</v>
      </c>
      <c r="B285" s="42">
        <v>18496</v>
      </c>
      <c r="C285" s="51">
        <v>49000</v>
      </c>
      <c r="D285" s="38">
        <v>441000</v>
      </c>
      <c r="E285" s="38"/>
      <c r="F285" s="38"/>
      <c r="G285" s="38">
        <f t="shared" si="10"/>
        <v>422504</v>
      </c>
      <c r="H285" s="38">
        <f t="shared" si="11"/>
        <v>392000</v>
      </c>
      <c r="I285" s="38">
        <v>37926</v>
      </c>
      <c r="J285" s="38">
        <v>37926</v>
      </c>
    </row>
    <row r="286" spans="1:10" ht="63">
      <c r="A286" s="3" t="s">
        <v>180</v>
      </c>
      <c r="B286" s="41">
        <v>18496</v>
      </c>
      <c r="C286" s="44">
        <v>49000</v>
      </c>
      <c r="D286" s="40">
        <v>441000</v>
      </c>
      <c r="E286" s="40"/>
      <c r="F286" s="40"/>
      <c r="G286" s="40">
        <f t="shared" si="10"/>
        <v>422504</v>
      </c>
      <c r="H286" s="40">
        <f t="shared" si="11"/>
        <v>392000</v>
      </c>
      <c r="I286" s="40">
        <v>37926</v>
      </c>
      <c r="J286" s="40">
        <v>37926</v>
      </c>
    </row>
    <row r="287" spans="1:10" ht="47.25">
      <c r="A287" s="3" t="s">
        <v>181</v>
      </c>
      <c r="B287" s="41">
        <v>18496</v>
      </c>
      <c r="C287" s="44">
        <v>49000</v>
      </c>
      <c r="D287" s="40">
        <v>441000</v>
      </c>
      <c r="E287" s="40"/>
      <c r="F287" s="40"/>
      <c r="G287" s="40">
        <f t="shared" si="10"/>
        <v>422504</v>
      </c>
      <c r="H287" s="40">
        <f t="shared" si="11"/>
        <v>392000</v>
      </c>
      <c r="I287" s="40">
        <v>37926</v>
      </c>
      <c r="J287" s="40">
        <v>37926</v>
      </c>
    </row>
    <row r="288" spans="1:10" ht="47.25">
      <c r="A288" s="4" t="s">
        <v>182</v>
      </c>
      <c r="B288" s="54">
        <v>11989773.9</v>
      </c>
      <c r="C288" s="55">
        <v>5916131.3099999996</v>
      </c>
      <c r="D288" s="38">
        <v>3559372.18</v>
      </c>
      <c r="E288" s="38"/>
      <c r="F288" s="38"/>
      <c r="G288" s="38">
        <f t="shared" si="10"/>
        <v>-8430401.7200000007</v>
      </c>
      <c r="H288" s="38">
        <f t="shared" si="11"/>
        <v>-2356759.1299999994</v>
      </c>
      <c r="I288" s="38">
        <v>92880</v>
      </c>
      <c r="J288" s="38">
        <v>92880</v>
      </c>
    </row>
    <row r="289" spans="1:10" ht="31.5">
      <c r="A289" s="3" t="s">
        <v>183</v>
      </c>
      <c r="B289" s="56">
        <v>11989773.9</v>
      </c>
      <c r="C289" s="43">
        <v>5916131.3099999996</v>
      </c>
      <c r="D289" s="40">
        <v>3559372.18</v>
      </c>
      <c r="E289" s="40"/>
      <c r="F289" s="40"/>
      <c r="G289" s="40">
        <f t="shared" si="10"/>
        <v>-8430401.7200000007</v>
      </c>
      <c r="H289" s="40">
        <f t="shared" si="11"/>
        <v>-2356759.1299999994</v>
      </c>
      <c r="I289" s="40">
        <v>92880</v>
      </c>
      <c r="J289" s="40">
        <v>92880</v>
      </c>
    </row>
    <row r="290" spans="1:10" ht="31.5">
      <c r="A290" s="3" t="s">
        <v>184</v>
      </c>
      <c r="B290" s="56">
        <v>11989773.9</v>
      </c>
      <c r="C290" s="43">
        <v>5916131.3099999996</v>
      </c>
      <c r="D290" s="40">
        <v>3439372.18</v>
      </c>
      <c r="E290" s="40"/>
      <c r="F290" s="40"/>
      <c r="G290" s="40">
        <f t="shared" si="10"/>
        <v>-8550401.7200000007</v>
      </c>
      <c r="H290" s="40">
        <f t="shared" si="11"/>
        <v>-2476759.1299999994</v>
      </c>
      <c r="I290" s="40">
        <v>0</v>
      </c>
      <c r="J290" s="40">
        <v>0</v>
      </c>
    </row>
    <row r="291" spans="1:10" ht="31.5">
      <c r="A291" s="3" t="s">
        <v>185</v>
      </c>
      <c r="B291" s="41">
        <v>120000</v>
      </c>
      <c r="C291" s="43">
        <v>120000</v>
      </c>
      <c r="D291" s="44">
        <v>120000</v>
      </c>
      <c r="E291" s="40"/>
      <c r="F291" s="40"/>
      <c r="G291" s="40">
        <f t="shared" si="10"/>
        <v>0</v>
      </c>
      <c r="H291" s="40">
        <f t="shared" si="11"/>
        <v>0</v>
      </c>
      <c r="I291" s="40">
        <v>92880</v>
      </c>
      <c r="J291" s="40">
        <v>92880</v>
      </c>
    </row>
    <row r="292" spans="1:10" ht="47.25">
      <c r="A292" s="4" t="s">
        <v>186</v>
      </c>
      <c r="B292" s="54">
        <v>34109717.880000003</v>
      </c>
      <c r="C292" s="48">
        <v>38771538.789999999</v>
      </c>
      <c r="D292" s="38">
        <v>11000000</v>
      </c>
      <c r="E292" s="38"/>
      <c r="F292" s="38"/>
      <c r="G292" s="38">
        <f t="shared" si="10"/>
        <v>-23109717.880000003</v>
      </c>
      <c r="H292" s="38">
        <f t="shared" si="11"/>
        <v>-27771538.789999999</v>
      </c>
      <c r="I292" s="38">
        <v>11875390</v>
      </c>
      <c r="J292" s="38">
        <v>12075390</v>
      </c>
    </row>
    <row r="293" spans="1:10" ht="31.5">
      <c r="A293" s="3" t="s">
        <v>187</v>
      </c>
      <c r="B293" s="56">
        <v>34109717.880000003</v>
      </c>
      <c r="C293" s="43">
        <v>38771538.789999999</v>
      </c>
      <c r="D293" s="40">
        <v>11000000</v>
      </c>
      <c r="E293" s="40"/>
      <c r="F293" s="40"/>
      <c r="G293" s="40">
        <f t="shared" si="10"/>
        <v>-23109717.880000003</v>
      </c>
      <c r="H293" s="40">
        <f t="shared" si="11"/>
        <v>-27771538.789999999</v>
      </c>
      <c r="I293" s="40">
        <v>11875390</v>
      </c>
      <c r="J293" s="40">
        <v>12075390</v>
      </c>
    </row>
    <row r="294" spans="1:10" ht="15.75">
      <c r="A294" s="3" t="s">
        <v>244</v>
      </c>
      <c r="B294" s="56">
        <v>0</v>
      </c>
      <c r="C294" s="43">
        <v>8329895.3499999996</v>
      </c>
      <c r="D294" s="40"/>
      <c r="E294" s="40"/>
      <c r="F294" s="40"/>
      <c r="G294" s="40">
        <f t="shared" si="10"/>
        <v>0</v>
      </c>
      <c r="H294" s="40">
        <f t="shared" si="11"/>
        <v>-8329895.3499999996</v>
      </c>
      <c r="I294" s="40"/>
      <c r="J294" s="40"/>
    </row>
    <row r="295" spans="1:10" ht="31.5">
      <c r="A295" s="3" t="s">
        <v>188</v>
      </c>
      <c r="B295" s="41">
        <v>3797584</v>
      </c>
      <c r="C295" s="43">
        <v>5524762.79</v>
      </c>
      <c r="D295" s="40">
        <v>4144700.4</v>
      </c>
      <c r="E295" s="40"/>
      <c r="F295" s="40"/>
      <c r="G295" s="40">
        <f t="shared" si="10"/>
        <v>347116.39999999991</v>
      </c>
      <c r="H295" s="40">
        <f t="shared" si="11"/>
        <v>-1380062.3900000001</v>
      </c>
      <c r="I295" s="40">
        <v>5020090.4000000004</v>
      </c>
      <c r="J295" s="40">
        <v>4944700.4000000004</v>
      </c>
    </row>
    <row r="296" spans="1:10" ht="31.5">
      <c r="A296" s="3" t="s">
        <v>189</v>
      </c>
      <c r="B296" s="56">
        <v>3847875.48</v>
      </c>
      <c r="C296" s="43">
        <v>4800679.25</v>
      </c>
      <c r="D296" s="40">
        <v>5409372</v>
      </c>
      <c r="E296" s="40"/>
      <c r="F296" s="40"/>
      <c r="G296" s="40">
        <f t="shared" si="10"/>
        <v>1561496.52</v>
      </c>
      <c r="H296" s="40">
        <f t="shared" si="11"/>
        <v>608692.75</v>
      </c>
      <c r="I296" s="40">
        <v>5409372</v>
      </c>
      <c r="J296" s="40">
        <v>5684762</v>
      </c>
    </row>
    <row r="297" spans="1:10" ht="31.5">
      <c r="A297" s="3" t="s">
        <v>190</v>
      </c>
      <c r="B297" s="56">
        <v>392084.7</v>
      </c>
      <c r="C297" s="43">
        <v>4964686.25</v>
      </c>
      <c r="D297" s="40">
        <v>0</v>
      </c>
      <c r="E297" s="40"/>
      <c r="F297" s="40"/>
      <c r="G297" s="40">
        <f t="shared" si="10"/>
        <v>-392084.7</v>
      </c>
      <c r="H297" s="40">
        <f t="shared" si="11"/>
        <v>-4964686.25</v>
      </c>
      <c r="I297" s="40">
        <v>0</v>
      </c>
      <c r="J297" s="40">
        <v>0</v>
      </c>
    </row>
    <row r="298" spans="1:10" ht="15.75">
      <c r="A298" s="3" t="s">
        <v>191</v>
      </c>
      <c r="B298" s="41">
        <v>696007.76</v>
      </c>
      <c r="C298" s="43">
        <v>0</v>
      </c>
      <c r="D298" s="40">
        <v>0</v>
      </c>
      <c r="E298" s="40"/>
      <c r="F298" s="40"/>
      <c r="G298" s="40">
        <f t="shared" si="10"/>
        <v>-696007.76</v>
      </c>
      <c r="H298" s="40">
        <f t="shared" si="11"/>
        <v>0</v>
      </c>
      <c r="I298" s="40">
        <v>0</v>
      </c>
      <c r="J298" s="40">
        <v>0</v>
      </c>
    </row>
    <row r="299" spans="1:10" ht="15.75">
      <c r="A299" s="3" t="s">
        <v>192</v>
      </c>
      <c r="B299" s="56">
        <v>124122.57</v>
      </c>
      <c r="C299" s="43">
        <v>0</v>
      </c>
      <c r="D299" s="40">
        <v>305345.90000000002</v>
      </c>
      <c r="E299" s="40"/>
      <c r="F299" s="40"/>
      <c r="G299" s="40">
        <f t="shared" si="10"/>
        <v>181223.33000000002</v>
      </c>
      <c r="H299" s="40">
        <f t="shared" si="11"/>
        <v>305345.90000000002</v>
      </c>
      <c r="I299" s="40">
        <v>305345.90000000002</v>
      </c>
      <c r="J299" s="40">
        <v>305345.90000000002</v>
      </c>
    </row>
    <row r="300" spans="1:10" ht="31.5">
      <c r="A300" s="3" t="s">
        <v>193</v>
      </c>
      <c r="B300" s="56">
        <v>24999524.609999999</v>
      </c>
      <c r="C300" s="43">
        <v>15000000</v>
      </c>
      <c r="D300" s="40">
        <v>0</v>
      </c>
      <c r="E300" s="40"/>
      <c r="F300" s="40"/>
      <c r="G300" s="40">
        <f t="shared" si="10"/>
        <v>-24999524.609999999</v>
      </c>
      <c r="H300" s="40">
        <f t="shared" si="11"/>
        <v>-15000000</v>
      </c>
      <c r="I300" s="40">
        <v>0</v>
      </c>
      <c r="J300" s="40">
        <v>0</v>
      </c>
    </row>
    <row r="301" spans="1:10" ht="47.25">
      <c r="A301" s="3" t="s">
        <v>194</v>
      </c>
      <c r="B301" s="46">
        <v>252525.25</v>
      </c>
      <c r="C301" s="44">
        <v>151515.15</v>
      </c>
      <c r="D301" s="40">
        <v>1140581.7</v>
      </c>
      <c r="E301" s="40"/>
      <c r="F301" s="40"/>
      <c r="G301" s="40">
        <f t="shared" si="10"/>
        <v>888056.45</v>
      </c>
      <c r="H301" s="40">
        <f t="shared" si="11"/>
        <v>989066.54999999993</v>
      </c>
      <c r="I301" s="40">
        <v>1140581.7</v>
      </c>
      <c r="J301" s="40">
        <v>1140581.7</v>
      </c>
    </row>
    <row r="302" spans="1:10" ht="47.25">
      <c r="A302" s="4" t="s">
        <v>195</v>
      </c>
      <c r="B302" s="57">
        <v>2984855.29</v>
      </c>
      <c r="C302" s="51">
        <v>9614763.7699999996</v>
      </c>
      <c r="D302" s="38">
        <v>3559571.4</v>
      </c>
      <c r="E302" s="38"/>
      <c r="F302" s="38"/>
      <c r="G302" s="38">
        <f t="shared" si="10"/>
        <v>574716.10999999987</v>
      </c>
      <c r="H302" s="38">
        <f t="shared" si="11"/>
        <v>-6055192.3699999992</v>
      </c>
      <c r="I302" s="38">
        <v>7904751.96</v>
      </c>
      <c r="J302" s="38">
        <v>7904751.96</v>
      </c>
    </row>
    <row r="303" spans="1:10" ht="47.25">
      <c r="A303" s="3" t="s">
        <v>196</v>
      </c>
      <c r="B303" s="58">
        <v>2984855.29</v>
      </c>
      <c r="C303" s="44">
        <v>9614763.7699999996</v>
      </c>
      <c r="D303" s="40">
        <v>3559571.4</v>
      </c>
      <c r="E303" s="40"/>
      <c r="F303" s="40"/>
      <c r="G303" s="40">
        <f t="shared" si="10"/>
        <v>574716.10999999987</v>
      </c>
      <c r="H303" s="40">
        <f t="shared" si="11"/>
        <v>-6055192.3699999992</v>
      </c>
      <c r="I303" s="40">
        <v>7904751.96</v>
      </c>
      <c r="J303" s="40">
        <v>7904751.96</v>
      </c>
    </row>
    <row r="304" spans="1:10" ht="31.5">
      <c r="A304" s="3" t="s">
        <v>197</v>
      </c>
      <c r="B304" s="58">
        <v>29848.55</v>
      </c>
      <c r="C304" s="44">
        <v>9614763.7699999996</v>
      </c>
      <c r="D304" s="40">
        <v>3559571.4</v>
      </c>
      <c r="E304" s="40"/>
      <c r="F304" s="40"/>
      <c r="G304" s="40">
        <f t="shared" si="10"/>
        <v>3529722.85</v>
      </c>
      <c r="H304" s="40">
        <f t="shared" si="11"/>
        <v>-6055192.3699999992</v>
      </c>
      <c r="I304" s="40">
        <v>7904751.96</v>
      </c>
      <c r="J304" s="40">
        <v>7904751.96</v>
      </c>
    </row>
    <row r="305" spans="1:10" ht="47.25">
      <c r="A305" s="3" t="s">
        <v>198</v>
      </c>
      <c r="B305" s="58" t="s">
        <v>210</v>
      </c>
      <c r="C305" s="44">
        <v>5399995.2000000002</v>
      </c>
      <c r="D305" s="40">
        <v>0</v>
      </c>
      <c r="E305" s="40"/>
      <c r="F305" s="40"/>
      <c r="G305" s="40">
        <f t="shared" si="10"/>
        <v>0</v>
      </c>
      <c r="H305" s="40">
        <f t="shared" si="11"/>
        <v>-5399995.2000000002</v>
      </c>
      <c r="I305" s="40">
        <v>0</v>
      </c>
      <c r="J305" s="40">
        <v>0</v>
      </c>
    </row>
    <row r="306" spans="1:10" ht="78.75">
      <c r="A306" s="3" t="s">
        <v>199</v>
      </c>
      <c r="B306" s="58" t="s">
        <v>210</v>
      </c>
      <c r="C306" s="44">
        <v>4172620.88</v>
      </c>
      <c r="D306" s="40">
        <v>3523975.69</v>
      </c>
      <c r="E306" s="40"/>
      <c r="F306" s="40"/>
      <c r="G306" s="40">
        <f t="shared" si="10"/>
        <v>3523975.69</v>
      </c>
      <c r="H306" s="40">
        <f t="shared" si="11"/>
        <v>-648645.18999999994</v>
      </c>
      <c r="I306" s="40">
        <v>7842831.96</v>
      </c>
      <c r="J306" s="40">
        <v>7842831.96</v>
      </c>
    </row>
    <row r="307" spans="1:10" ht="78.75">
      <c r="A307" s="3" t="s">
        <v>199</v>
      </c>
      <c r="B307" s="58">
        <v>0</v>
      </c>
      <c r="C307" s="44">
        <v>42147.69</v>
      </c>
      <c r="D307" s="40">
        <v>35595.71</v>
      </c>
      <c r="E307" s="40"/>
      <c r="F307" s="40"/>
      <c r="G307" s="40">
        <f t="shared" si="10"/>
        <v>35595.71</v>
      </c>
      <c r="H307" s="40">
        <f t="shared" si="11"/>
        <v>-6551.9800000000032</v>
      </c>
      <c r="I307" s="40">
        <v>61920</v>
      </c>
      <c r="J307" s="40">
        <v>61920</v>
      </c>
    </row>
    <row r="308" spans="1:10" ht="15.75">
      <c r="A308" s="3" t="s">
        <v>3</v>
      </c>
      <c r="B308" s="58" t="s">
        <v>210</v>
      </c>
      <c r="C308" s="44">
        <v>0</v>
      </c>
      <c r="D308" s="44">
        <v>0</v>
      </c>
      <c r="E308" s="40"/>
      <c r="F308" s="40"/>
      <c r="G308" s="40">
        <f t="shared" si="10"/>
        <v>0</v>
      </c>
      <c r="H308" s="40">
        <f t="shared" si="11"/>
        <v>0</v>
      </c>
      <c r="I308" s="44">
        <v>0</v>
      </c>
      <c r="J308" s="44">
        <v>0</v>
      </c>
    </row>
    <row r="309" spans="1:10" ht="31.5">
      <c r="A309" s="3" t="s">
        <v>200</v>
      </c>
      <c r="B309" s="58">
        <v>2955006.74</v>
      </c>
      <c r="C309" s="44">
        <v>0</v>
      </c>
      <c r="D309" s="44">
        <v>0</v>
      </c>
      <c r="E309" s="40"/>
      <c r="F309" s="40"/>
      <c r="G309" s="40">
        <f t="shared" si="10"/>
        <v>-2955006.74</v>
      </c>
      <c r="H309" s="40">
        <f t="shared" si="11"/>
        <v>0</v>
      </c>
      <c r="I309" s="44">
        <v>0</v>
      </c>
      <c r="J309" s="44">
        <v>0</v>
      </c>
    </row>
    <row r="310" spans="1:10" ht="47.25">
      <c r="A310" s="3" t="s">
        <v>201</v>
      </c>
      <c r="B310" s="46">
        <v>29848.55</v>
      </c>
      <c r="C310" s="44">
        <v>0</v>
      </c>
      <c r="D310" s="44">
        <v>0</v>
      </c>
      <c r="E310" s="40"/>
      <c r="F310" s="40"/>
      <c r="G310" s="40">
        <f t="shared" si="10"/>
        <v>-29848.55</v>
      </c>
      <c r="H310" s="40">
        <f t="shared" si="11"/>
        <v>0</v>
      </c>
      <c r="I310" s="44">
        <v>0</v>
      </c>
      <c r="J310" s="44">
        <v>0</v>
      </c>
    </row>
    <row r="311" spans="1:10" ht="63">
      <c r="A311" s="4" t="s">
        <v>245</v>
      </c>
      <c r="B311" s="46">
        <v>0</v>
      </c>
      <c r="C311" s="59">
        <v>270000</v>
      </c>
      <c r="D311" s="38">
        <v>153000</v>
      </c>
      <c r="E311" s="38"/>
      <c r="F311" s="38"/>
      <c r="G311" s="38">
        <f t="shared" si="10"/>
        <v>153000</v>
      </c>
      <c r="H311" s="38">
        <f t="shared" si="11"/>
        <v>-117000</v>
      </c>
      <c r="I311" s="38">
        <v>131580</v>
      </c>
      <c r="J311" s="38">
        <v>131580</v>
      </c>
    </row>
    <row r="312" spans="1:10" ht="47.25">
      <c r="A312" s="3" t="s">
        <v>246</v>
      </c>
      <c r="B312" s="46">
        <v>0</v>
      </c>
      <c r="C312" s="46">
        <v>28000</v>
      </c>
      <c r="D312" s="40">
        <v>25200</v>
      </c>
      <c r="E312" s="40"/>
      <c r="F312" s="40"/>
      <c r="G312" s="40">
        <f t="shared" si="10"/>
        <v>25200</v>
      </c>
      <c r="H312" s="40">
        <f t="shared" si="11"/>
        <v>-2800</v>
      </c>
      <c r="I312" s="40">
        <v>21672</v>
      </c>
      <c r="J312" s="40">
        <v>21672</v>
      </c>
    </row>
    <row r="313" spans="1:10" ht="47.25">
      <c r="A313" s="3" t="s">
        <v>247</v>
      </c>
      <c r="B313" s="41">
        <v>0</v>
      </c>
      <c r="C313" s="39">
        <v>28000</v>
      </c>
      <c r="D313" s="40">
        <v>25200</v>
      </c>
      <c r="E313" s="40"/>
      <c r="F313" s="40"/>
      <c r="G313" s="40">
        <f t="shared" si="10"/>
        <v>25200</v>
      </c>
      <c r="H313" s="40">
        <f t="shared" si="11"/>
        <v>-2800</v>
      </c>
      <c r="I313" s="40">
        <v>21672</v>
      </c>
      <c r="J313" s="40">
        <v>21672</v>
      </c>
    </row>
    <row r="314" spans="1:10" ht="31.5">
      <c r="A314" s="3" t="s">
        <v>248</v>
      </c>
      <c r="B314" s="41">
        <v>0</v>
      </c>
      <c r="C314" s="39">
        <v>22000</v>
      </c>
      <c r="D314" s="40">
        <v>19800</v>
      </c>
      <c r="E314" s="40"/>
      <c r="F314" s="40"/>
      <c r="G314" s="40">
        <f t="shared" si="10"/>
        <v>19800</v>
      </c>
      <c r="H314" s="40">
        <f t="shared" si="11"/>
        <v>-2200</v>
      </c>
      <c r="I314" s="40">
        <v>17028</v>
      </c>
      <c r="J314" s="40">
        <v>17028</v>
      </c>
    </row>
    <row r="315" spans="1:10" ht="15.75">
      <c r="A315" s="3" t="s">
        <v>249</v>
      </c>
      <c r="B315" s="41">
        <v>0</v>
      </c>
      <c r="C315" s="39">
        <v>22000</v>
      </c>
      <c r="D315" s="40">
        <v>19800</v>
      </c>
      <c r="E315" s="40"/>
      <c r="F315" s="40"/>
      <c r="G315" s="40">
        <f t="shared" si="10"/>
        <v>19800</v>
      </c>
      <c r="H315" s="40">
        <f t="shared" si="11"/>
        <v>-2200</v>
      </c>
      <c r="I315" s="40">
        <v>17028</v>
      </c>
      <c r="J315" s="40">
        <v>17028</v>
      </c>
    </row>
    <row r="316" spans="1:10" ht="31.5">
      <c r="A316" s="34" t="s">
        <v>154</v>
      </c>
      <c r="B316" s="41">
        <v>0</v>
      </c>
      <c r="C316" s="39">
        <v>220000</v>
      </c>
      <c r="D316" s="40">
        <v>108000</v>
      </c>
      <c r="E316" s="40"/>
      <c r="F316" s="40"/>
      <c r="G316" s="40">
        <f t="shared" si="10"/>
        <v>108000</v>
      </c>
      <c r="H316" s="40">
        <f t="shared" si="11"/>
        <v>-112000</v>
      </c>
      <c r="I316" s="40">
        <v>92880</v>
      </c>
      <c r="J316" s="40">
        <v>92880</v>
      </c>
    </row>
    <row r="317" spans="1:10" ht="31.5">
      <c r="A317" s="24" t="s">
        <v>155</v>
      </c>
      <c r="B317" s="41">
        <v>0</v>
      </c>
      <c r="C317" s="39">
        <v>100000</v>
      </c>
      <c r="D317" s="40">
        <v>0</v>
      </c>
      <c r="E317" s="40"/>
      <c r="F317" s="40"/>
      <c r="G317" s="40">
        <f t="shared" si="10"/>
        <v>0</v>
      </c>
      <c r="H317" s="40">
        <f t="shared" si="11"/>
        <v>-100000</v>
      </c>
      <c r="I317" s="40">
        <v>0</v>
      </c>
      <c r="J317" s="40">
        <v>0</v>
      </c>
    </row>
    <row r="318" spans="1:10" ht="15.75">
      <c r="A318" s="25" t="s">
        <v>156</v>
      </c>
      <c r="B318" s="41">
        <v>0</v>
      </c>
      <c r="C318" s="39">
        <v>120000</v>
      </c>
      <c r="D318" s="40">
        <v>108000</v>
      </c>
      <c r="E318" s="40"/>
      <c r="F318" s="40"/>
      <c r="G318" s="40">
        <f t="shared" si="10"/>
        <v>108000</v>
      </c>
      <c r="H318" s="40">
        <f t="shared" si="11"/>
        <v>-12000</v>
      </c>
      <c r="I318" s="40">
        <v>108000</v>
      </c>
      <c r="J318" s="40">
        <v>108000</v>
      </c>
    </row>
    <row r="319" spans="1:10" ht="15.75">
      <c r="A319" s="18" t="s">
        <v>202</v>
      </c>
      <c r="B319" s="54">
        <f>B5+B11+B42+B122+B137+B150+B155+B198+B226+B282+B285+B288+B292+B302+B311</f>
        <v>606302622.73999989</v>
      </c>
      <c r="C319" s="54">
        <f>C5+C11+C42+C122+C137+C150+C155+C198+C226+C282+C285+C288+C292+C302+C311</f>
        <v>601944351.08999991</v>
      </c>
      <c r="D319" s="57">
        <f>D5+D11+D42+D122+D137+D150+D155+D198+D226+D282+D285+D288+D292+D302+D311</f>
        <v>500835593.35000002</v>
      </c>
      <c r="E319" s="40"/>
      <c r="F319" s="40"/>
      <c r="G319" s="38">
        <f t="shared" si="10"/>
        <v>-105467029.38999987</v>
      </c>
      <c r="H319" s="38">
        <f t="shared" si="11"/>
        <v>-101108757.73999989</v>
      </c>
      <c r="I319" s="57">
        <f>I5+I11+I42+I122+I137+I150+I155+I198+I226+I282+I285+I288+I292+I302+I311</f>
        <v>479722438.65999991</v>
      </c>
      <c r="J319" s="57">
        <f>J5+J11+J42+J122+J137+J150+J155+J198+J226+J282+J285+J288+J292+J302+J311</f>
        <v>492539137.92999995</v>
      </c>
    </row>
    <row r="320" spans="1:10" ht="15.75">
      <c r="B320" s="26"/>
      <c r="C320" s="20"/>
      <c r="D320" s="35"/>
      <c r="E320" s="35"/>
      <c r="F320" s="35"/>
      <c r="G320" s="35"/>
      <c r="H320" s="35"/>
      <c r="I320" s="35"/>
      <c r="J320" s="35"/>
    </row>
    <row r="321" spans="2:10">
      <c r="B321" s="26"/>
      <c r="D321" s="26"/>
      <c r="E321" s="26"/>
      <c r="F321" s="26"/>
      <c r="G321" s="26"/>
      <c r="H321" s="26"/>
      <c r="I321" s="26"/>
      <c r="J321" s="26"/>
    </row>
    <row r="322" spans="2:10">
      <c r="B322" s="26"/>
    </row>
    <row r="323" spans="2:10">
      <c r="B323" s="26"/>
    </row>
    <row r="324" spans="2:10">
      <c r="B324" s="26"/>
    </row>
    <row r="325" spans="2:10">
      <c r="B325" s="26"/>
    </row>
  </sheetData>
  <mergeCells count="11">
    <mergeCell ref="A3:A4"/>
    <mergeCell ref="B1:H2"/>
    <mergeCell ref="I3:I4"/>
    <mergeCell ref="J3:J4"/>
    <mergeCell ref="B3:B4"/>
    <mergeCell ref="C3:C4"/>
    <mergeCell ref="D3:D4"/>
    <mergeCell ref="E3:E4"/>
    <mergeCell ref="F3:F4"/>
    <mergeCell ref="H3:H4"/>
    <mergeCell ref="G3:G4"/>
  </mergeCells>
  <pageMargins left="0.7" right="0.7" top="0.75" bottom="0.75" header="0.3" footer="0.3"/>
  <pageSetup paperSize="9" scale="67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2022-10-24T23:46:53Z</dcterms:modified>
</cp:coreProperties>
</file>